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C:\Users\cvijeta.kraus\Documents\Dokumenti - opci\Natjecaji_2026\"/>
    </mc:Choice>
  </mc:AlternateContent>
  <xr:revisionPtr revIDLastSave="0" documentId="8_{576F5AC1-8EB9-4478-AD83-3D25313808A0}" xr6:coauthVersionLast="47" xr6:coauthVersionMax="47" xr10:uidLastSave="{00000000-0000-0000-0000-000000000000}"/>
  <bookViews>
    <workbookView xWindow="-28920" yWindow="-5145" windowWidth="29040" windowHeight="15720" xr2:uid="{7BAD932F-9791-435A-83B7-2474E4AF4E3C}"/>
  </bookViews>
  <sheets>
    <sheet name="Sprinkler" sheetId="4" r:id="rId1"/>
    <sheet name="List1" sheetId="5" r:id="rId2"/>
  </sheets>
  <definedNames>
    <definedName name="_xlnm.Print_Area" localSheetId="0">Sprinkler!$A$1:$G$85</definedName>
    <definedName name="_xlnm.Print_Titles" localSheetId="0">Sprinkler!$2:$2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4" l="1"/>
  <c r="G43" i="4"/>
  <c r="G66" i="4"/>
  <c r="G7" i="4"/>
  <c r="G51" i="4"/>
  <c r="G74" i="4"/>
  <c r="G53" i="4"/>
  <c r="G39" i="4"/>
  <c r="G38" i="4"/>
  <c r="G37" i="4"/>
  <c r="G36" i="4"/>
  <c r="G35" i="4"/>
  <c r="G23" i="4"/>
  <c r="G22" i="4"/>
  <c r="G15" i="4"/>
  <c r="G11" i="4"/>
  <c r="G9" i="4"/>
  <c r="G129" i="5"/>
  <c r="G128" i="5"/>
  <c r="G127" i="5"/>
  <c r="G131"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6" i="5"/>
  <c r="G124"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92" i="5"/>
  <c r="G133" i="5"/>
  <c r="G41" i="4"/>
  <c r="G31" i="4"/>
  <c r="G29" i="4"/>
  <c r="G63" i="4"/>
  <c r="G64" i="4"/>
  <c r="G65" i="4"/>
  <c r="G67" i="4"/>
  <c r="G68" i="4"/>
  <c r="G69" i="4"/>
  <c r="G70" i="4"/>
  <c r="G71" i="4"/>
  <c r="G72" i="4"/>
  <c r="G73" i="4"/>
  <c r="G75" i="4"/>
  <c r="G76" i="4"/>
  <c r="G77" i="4"/>
  <c r="G4" i="4"/>
  <c r="G5" i="4"/>
  <c r="G6" i="4"/>
  <c r="G8" i="4"/>
  <c r="G10" i="4"/>
  <c r="G12" i="4"/>
  <c r="G13" i="4"/>
  <c r="G14" i="4"/>
  <c r="G16" i="4"/>
  <c r="G17" i="4"/>
  <c r="G18" i="4"/>
  <c r="G19" i="4"/>
  <c r="G20" i="4"/>
  <c r="G21" i="4"/>
  <c r="G24" i="4"/>
  <c r="G25" i="4"/>
  <c r="G26" i="4"/>
  <c r="G27" i="4"/>
  <c r="G28" i="4"/>
  <c r="G30" i="4"/>
  <c r="G32" i="4"/>
  <c r="G33" i="4"/>
  <c r="G34" i="4"/>
  <c r="G40" i="4"/>
  <c r="G42" i="4"/>
  <c r="G45" i="4"/>
  <c r="G46" i="4"/>
  <c r="G47" i="4"/>
  <c r="G48" i="4"/>
  <c r="G49" i="4"/>
  <c r="G50" i="4"/>
  <c r="G52" i="4"/>
  <c r="G54" i="4"/>
  <c r="G55" i="4"/>
  <c r="G56" i="4"/>
  <c r="G62" i="4"/>
  <c r="G3" i="4"/>
  <c r="G78" i="4"/>
  <c r="C84" i="4"/>
  <c r="G57" i="4"/>
  <c r="C83" i="4"/>
  <c r="C85" i="4"/>
</calcChain>
</file>

<file path=xl/sharedStrings.xml><?xml version="1.0" encoding="utf-8"?>
<sst xmlns="http://schemas.openxmlformats.org/spreadsheetml/2006/main" count="524" uniqueCount="343">
  <si>
    <t>Red. br.</t>
  </si>
  <si>
    <t>Opis:</t>
  </si>
  <si>
    <t>Dimenzija:</t>
  </si>
  <si>
    <t>Jed.</t>
  </si>
  <si>
    <t>Kom</t>
  </si>
  <si>
    <t>Jed. cijena</t>
  </si>
  <si>
    <t>kpl</t>
  </si>
  <si>
    <t>kom</t>
  </si>
  <si>
    <t>kpl.</t>
  </si>
  <si>
    <t>NO20</t>
  </si>
  <si>
    <t>m</t>
  </si>
  <si>
    <t>NO25</t>
  </si>
  <si>
    <t>paušal</t>
  </si>
  <si>
    <t>Strelice (naljepnice) s oznakom smjera strujanja na cjevovodima u sprinkler stanici</t>
  </si>
  <si>
    <t>Transport navedene opreme do radilišta i transport preostalog materijala</t>
  </si>
  <si>
    <t>Projekt izvedenog stanja</t>
  </si>
  <si>
    <t>1/2"</t>
  </si>
  <si>
    <t>UKUPNO:</t>
  </si>
  <si>
    <t>Stabilna spojka, slijedećih dimenzija</t>
  </si>
  <si>
    <t>B (2 1/2")</t>
  </si>
  <si>
    <t>Slijepa spojka, slijedećih dimenzija</t>
  </si>
  <si>
    <t xml:space="preserve">Knjiga uputa za rukovanje i
održavanje sprinkler instalacije
</t>
  </si>
  <si>
    <t>pauš</t>
  </si>
  <si>
    <t xml:space="preserve">Montaža navedene opreme,  tlačna proba i ispiranje cjevovoda </t>
  </si>
  <si>
    <t>UKUPNO</t>
  </si>
  <si>
    <t>Natpisna ploča ili naljepnica
    "SPRINKLER VENTILSKA STANICA"</t>
  </si>
  <si>
    <t xml:space="preserve">Ispitivanje funkcionalnosti instalacije bez aktiviranja sprinkler mlaznica,  izdavanje atesta funkcionalnosti od ovlaštene ustanove od MUP-a i primopredaja </t>
  </si>
  <si>
    <t>Sprinkler stanica</t>
  </si>
  <si>
    <t>5/4"</t>
  </si>
  <si>
    <t>Kuglasti ventil slijedećih dimenzija:</t>
  </si>
  <si>
    <t>Obuka zaduženih osoba za rukovanje i održavanje 
sprinkler instalacije</t>
  </si>
  <si>
    <t xml:space="preserve">Manometar 0 – 16 bar, ø 100 mm, u kompletu sa troputnom slavinom </t>
  </si>
  <si>
    <t>2"</t>
  </si>
  <si>
    <t>Ispitivanje sustava, puštanje u rad, izrada uputa za centralu, te obuka o rukovanju</t>
  </si>
  <si>
    <t>3 x 1,5 mm</t>
  </si>
  <si>
    <t>Jed. 
cijena</t>
  </si>
  <si>
    <t>Kol.</t>
  </si>
  <si>
    <t>dim.</t>
  </si>
  <si>
    <t xml:space="preserve">Kabelske kanalice, plastične 20x20 mm za razvod kablova slabe struje </t>
  </si>
  <si>
    <t>NO100</t>
  </si>
  <si>
    <t>Elektro dio sprinkler instalacije</t>
  </si>
  <si>
    <t>Zidne upute za kompletnu sprinkler instalaciju</t>
  </si>
  <si>
    <t>NO50</t>
  </si>
  <si>
    <t>Izvođač je dužan prije početka radova projekt provjeriti na licu mjesta i za eventualna odstupanja konzultirati projektanta.</t>
  </si>
  <si>
    <t>Pored materijala i sam rad mora biti kvalitetno izveden, a sve što bi se u toku rada i poslije pokazalo nekvalitetno izvođač je dužan u svom trošku ispraviti.</t>
  </si>
  <si>
    <t>Prije nego se priđe polaganju cijevi mora se izvršiti točno razmjeravanje i obilježavanje na zidu i stropovima.</t>
  </si>
  <si>
    <t>Raspored mlaznica izvesti u skladu sa projektom i propisima, po kojima je instalacija projektirana.</t>
  </si>
  <si>
    <t>Po završetku ugovorenih radova a prije početka korištenja odnosno stavljanja instalacije u pogonsko stanje instalaciju treba zapisnički pustiti u rad.</t>
  </si>
  <si>
    <t>1. Sprinkler stanica</t>
  </si>
  <si>
    <t>1.2</t>
  </si>
  <si>
    <t>1.3</t>
  </si>
  <si>
    <t>1.4</t>
  </si>
  <si>
    <t>1.5</t>
  </si>
  <si>
    <t>1.6</t>
  </si>
  <si>
    <t>1.7</t>
  </si>
  <si>
    <t>1.12</t>
  </si>
  <si>
    <t>1.13</t>
  </si>
  <si>
    <t>1.14</t>
  </si>
  <si>
    <t>1.15</t>
  </si>
  <si>
    <t>1.16</t>
  </si>
  <si>
    <t>1.17</t>
  </si>
  <si>
    <t>1.18</t>
  </si>
  <si>
    <t>1.19</t>
  </si>
  <si>
    <t>1.21</t>
  </si>
  <si>
    <t>1.22</t>
  </si>
  <si>
    <t>1.25</t>
  </si>
  <si>
    <t>1.26</t>
  </si>
  <si>
    <t>1.27</t>
  </si>
  <si>
    <t>1.28</t>
  </si>
  <si>
    <t>1.29</t>
  </si>
  <si>
    <t>1.30</t>
  </si>
  <si>
    <t>1.31</t>
  </si>
  <si>
    <t>1.32</t>
  </si>
  <si>
    <t>3. Elektro dio sprinkler instalacije</t>
  </si>
  <si>
    <t>3.1</t>
  </si>
  <si>
    <t>3.2</t>
  </si>
  <si>
    <t>3.3</t>
  </si>
  <si>
    <t>3.5</t>
  </si>
  <si>
    <t>3.6</t>
  </si>
  <si>
    <t>3.7</t>
  </si>
  <si>
    <t>3.8</t>
  </si>
  <si>
    <t>3.9</t>
  </si>
  <si>
    <t>1.33</t>
  </si>
  <si>
    <t>1.34</t>
  </si>
  <si>
    <t>Napomena:</t>
  </si>
  <si>
    <t xml:space="preserve">Ovim troškovnikom nisu obuhvaćeni građevinski radovi (prodori kroz betonske </t>
  </si>
  <si>
    <t>zidove, grede i betonske deke, te brtvljenje prolaza kroz požarne sektore.</t>
  </si>
  <si>
    <t>Kabel JBY(St)Y 2x0,8 mm</t>
  </si>
  <si>
    <t>Kabel PP-Y 3x1,5mm za napajanje sprinkler nadzorne centrale</t>
  </si>
  <si>
    <t>Kauflex cijevi fi12 mm</t>
  </si>
  <si>
    <t xml:space="preserve">FeZn traka (uključujući nosač br.9, spojeve FeZn trake međusobno i metalnim masama i premoštenje prirubničkih spojeva FeZn 20x3 trakom ili podložnim pločicama) </t>
  </si>
  <si>
    <t>Ovjesni i zavjesni elementi za kabelske kanale</t>
  </si>
  <si>
    <t>Natpisne pločice s tipskim ovjesnim priborom</t>
  </si>
  <si>
    <t>Montaža navedene opreme</t>
  </si>
  <si>
    <t>3.10</t>
  </si>
  <si>
    <t>3.11</t>
  </si>
  <si>
    <t>3.12</t>
  </si>
  <si>
    <t>3.13</t>
  </si>
  <si>
    <t>3.14</t>
  </si>
  <si>
    <t>Alarmno zvono komplet sa hvatačem nečistoća R 3/4", s FM i hrvatskim atestom</t>
  </si>
  <si>
    <t>EV - zasun (FM certifikat) sa gumiranim zatvaračem NP10 sa indikacijom otvorenosti, nosačem za mikrosklopku i mikrosklopkom, prirubnicom i protuprirubnicom  slijedećih dimenzija:</t>
  </si>
  <si>
    <t>Cijevi, čelična, crna, šavna prema DIN 2440 ili DIN 2458, ispitana prema DIN 1626, u kompletu sa cijevnim lukovima, redukcijama, elastičnim spojkama, T crnim komadima, raznim fitinzima, i ovjesnim materijalom (sa FM certifikatom), zaštićena temeljnim premazom i obojana završnom bojom slijedećih dimenzija:</t>
  </si>
  <si>
    <t>Ormarić za priključak vatrogasnog vozila za "B" spojke, s natpisom: PRIKLJUČAK VATROGASNOG VOZILA NA SPRINKLER INSTALACIJU</t>
  </si>
  <si>
    <t>Ukupno  eur:</t>
  </si>
  <si>
    <t>Ukupno
eur:</t>
  </si>
  <si>
    <t>NO80</t>
  </si>
  <si>
    <t>Usisna košara sa nepovratnim ventilom, sljedećih dimenzija:</t>
  </si>
  <si>
    <t>NO32</t>
  </si>
  <si>
    <t>Dvodijelna kružna brtva za brtvljenje prodora (beton-čelik) kroz bazen (u cijenu uključiti i bušenje rupe): slijedećih dimenzija:</t>
  </si>
  <si>
    <t>2X Tlačna sklopka, 0-10 bar, komplet s 2x manometrom i 2x troputnom slavinom,</t>
  </si>
  <si>
    <t>Tlačna sklopka, 0-10 bar, komplet s  manometrom i troputnom slavinom,</t>
  </si>
  <si>
    <t>Vakumetar, ø 100 mm, + kuglasti ventil s odzračnikom</t>
  </si>
  <si>
    <t>Glicerinski manometar s kuglastom slavinom i ispustom za mjerač protoka NO15</t>
  </si>
  <si>
    <t>Kuglasti ventil sa el. kontrolom otvorenosti slijedećih dimenzija:</t>
  </si>
  <si>
    <t>Hvatač nečistoća NP10, slijedećih dimenzija:</t>
  </si>
  <si>
    <t>Sidreni vijci za pumpe, komplet s maticama i podloškama</t>
  </si>
  <si>
    <t>Zidne upute za "MOKRU",
sprinkler stanicu, u boji, plastificirane</t>
  </si>
  <si>
    <t xml:space="preserve">Jockey pumpa, komplet s elektromotorom i postoljem kao KSB tip   Movitec  N=1,5 kW; </t>
  </si>
  <si>
    <t>NO150</t>
  </si>
  <si>
    <t>1.1</t>
  </si>
  <si>
    <t>1.8</t>
  </si>
  <si>
    <t>1.9</t>
  </si>
  <si>
    <t>1.10</t>
  </si>
  <si>
    <t>1.11</t>
  </si>
  <si>
    <t>1.20</t>
  </si>
  <si>
    <t>1.23</t>
  </si>
  <si>
    <t>1.24</t>
  </si>
  <si>
    <t>1.35</t>
  </si>
  <si>
    <t>1.36</t>
  </si>
  <si>
    <t>1.37</t>
  </si>
  <si>
    <t>1.38</t>
  </si>
  <si>
    <t>1.39</t>
  </si>
  <si>
    <t>1.40</t>
  </si>
  <si>
    <t>1.41</t>
  </si>
  <si>
    <t>1.42</t>
  </si>
  <si>
    <t>1.43</t>
  </si>
  <si>
    <t>1.44</t>
  </si>
  <si>
    <t>3.4</t>
  </si>
  <si>
    <t xml:space="preserve">1. UVJETI KOJE TREBA ZADOVOLJITI IZVOĐAČ SUSTAVA ZAŠTITE OD POŽARA KUHINJA 
    </t>
  </si>
  <si>
    <t>U cilju postizanja ispravne montaže sustava za zaštitu od požara kuhinjskih napa nužno je da izvođač uz uvjete koje treba zadovoljiti izvođač sprinkler radova zadovolji i niže navedene uvjete:</t>
  </si>
  <si>
    <t>1.1.</t>
  </si>
  <si>
    <t xml:space="preserve">Certifikat o uspješno završenoj obuci za projektiranje, ugradnju i održavanje kuhinjskog sustava zaštite od požara.
Odgovorna osoba izvođača radova - diplomirani inženjer dužna je imati navedeni certifikat izdan od strane proizvođača opreme. Navedeni certifikat se izdaje na period od 5 godina nakon uspješno položenog ispita kod proizvođača opreme
</t>
  </si>
  <si>
    <t>1.2.</t>
  </si>
  <si>
    <t xml:space="preserve">Certifikat o uspješno završenoj obuci za projektiranje, ugradnju i održavanje kuhinjskog sustava zaštite od požara / Voditelj montaže 
Voditelj montaže dužan je imati navedeni certifikat izdan od strane proizvođača opreme. Navedeni certifikat se izdaje na period od 5 godina nakon uspješno položenog ispita kod proizvođača opreme
</t>
  </si>
  <si>
    <t>2. OPĆI UVJETI IZVEDBE KUHINJSKOG SUSTAVA</t>
  </si>
  <si>
    <t>2.1.</t>
  </si>
  <si>
    <t>Instalaciju treba izvesti prema nacrtima i tehničkom opisu u projektu, važećim hrvatskim propisima, tehničkim propisima prema kojima je instalacija projektirana i pravilima struke. Prema potrebi  kod montaže konzultirati odobreni manual proizvođača sustava. Odstupanja od navedenog manuala nisu dopuštena.</t>
  </si>
  <si>
    <t>2.2.</t>
  </si>
  <si>
    <t>Za promjene i odstupanja od glavnog i izvedbenog projekta mora se pribaviti pismena suglasnost projektanta i nadzornog inženjera.
Eventualna zamjena sustava je dozvoljena isključivo nakon stručne evaluacije od strane projektanta glavnog projekta. Zamjenski sustav treba zadovoljiti po kriteriju odgovarajuće primjene, međunarodnih propisa, međunarodnih certifikata, pravovaljanog tehničkog rješenja i odgovarajućih važećih hrvatskih certifikata.</t>
  </si>
  <si>
    <t>2.3.</t>
  </si>
  <si>
    <t>2.4.</t>
  </si>
  <si>
    <t xml:space="preserve">Izvođač je obvezan imenovati svog ovlaštenog predstavnika – voditelja radova, prije početka radova i o tome pismeno izvjestiti naručitelja. Naručutelju i nadzornom inženjeru potrebno je prije početka radova dostaviti kopiju Certifikata o uspješno završenoj obuci za projektiranje, ugradnju i održavanje kuhinjskog sustava zaštite od požara. </t>
  </si>
  <si>
    <t>2.5.</t>
  </si>
  <si>
    <t>Izvoditelj se obvezuje da će redovito upisivati u građevinski dnevnik sve potrebne podatke, koje je obvezan upisivati i da će osobi ovlaštenoj za vršenja nadzora omogućiti svakodnevno uvid u građevinski dnevnik.</t>
  </si>
  <si>
    <t>2.6.</t>
  </si>
  <si>
    <t>2.7.</t>
  </si>
  <si>
    <t>Prije stavljanja instalacije u rad treba napraviti obuku krajnjeg korisinika ili ugovoriti održavanje instalacije sa ovlaštenim servisom.</t>
  </si>
  <si>
    <t>2.8.</t>
  </si>
  <si>
    <t>Preglede instalacije treba vršiti sukladno zidnim uputama i knjizi rukovanja i održavanja sustava za zaštitu od požara u kuhinjskim napama. Jednom godišnje treba ishoditi uvjerenje o funkcionalnosti sustava od ovlaštene pravne osobe.</t>
  </si>
  <si>
    <t xml:space="preserve">3. DEFINICIJA JEDNAKOVRIJEDNOG SUSTAVA </t>
  </si>
  <si>
    <t>Zamjenski sustav za gašenje požara kuhinjske opreme za projektirani sustav koji je predviđen troškovnikom treba ispuniti niže navedene uvjete:</t>
  </si>
  <si>
    <t>3.1.</t>
  </si>
  <si>
    <t xml:space="preserve">KRITERIJ ISPITNOG STANDARDA ZA PROTUPOŽARNU OPREMU
Jednakovrijedan sustav za gašenje požara je sustav za gašenje požara kuhinjske opreme sukladan normi UL300 koji minimalno zadovoljava i niže navedene uvjete:
- kriterij dugotrajnosti 
- kriterij olakšanog servisa
- kriterij prihvatljiv dojave požara
</t>
  </si>
  <si>
    <t>3.2.</t>
  </si>
  <si>
    <r>
      <t>KRITERIJ DUGOTRAJNOSTI - TEHNIČKI KRITERIJ</t>
    </r>
    <r>
      <rPr>
        <b/>
        <i/>
        <sz val="9"/>
        <rFont val="Arial"/>
        <family val="2"/>
        <charset val="238"/>
      </rPr>
      <t xml:space="preserve">
</t>
    </r>
    <r>
      <rPr>
        <sz val="9"/>
        <rFont val="Arial"/>
        <family val="2"/>
        <charset val="238"/>
      </rPr>
      <t xml:space="preserve">Sa ciljem dugotrajnosti sustava i u cilju ostvarenja poboljšanih sanitarnih uvjeta potrebno je da u zamjenskim sustavima za gašenje kuhinjske opreme:
- spremnik sredstva za gašenje bude izrađen od nehrđajućeg čelika
- svi dijelovi sustava (i dio sustava gašenja i dio sustava detekcije požara) koji se ugrađuju u kuhinjsku 
  napu budu izrađeni od nehrđajućeg čelika
</t>
    </r>
  </si>
  <si>
    <t>3.3.</t>
  </si>
  <si>
    <r>
      <t>KRITERIJ OLAKŠANOG SERVISA - TEHNIČKI KRITERIJ</t>
    </r>
    <r>
      <rPr>
        <b/>
        <i/>
        <sz val="9"/>
        <rFont val="Arial"/>
        <family val="2"/>
        <charset val="238"/>
      </rPr>
      <t xml:space="preserve">
</t>
    </r>
    <r>
      <rPr>
        <sz val="9"/>
        <rFont val="Arial"/>
        <family val="2"/>
        <charset val="238"/>
      </rPr>
      <t>Sa ciljem jednostavnijeg održavanja sustava potrebno je da u zamjenskim sustavima za gašenje kuhinjske opreme spremnik sredstva za gašenje bude odvojen od spremnika pogonskog plina za izbacivanje sredstva za gašenje (sukladno ovom kriteriju nije prihvatljivo da se sredstvo za gašenje nalazi u istom spremniku sa pogonskim plinom).</t>
    </r>
  </si>
  <si>
    <t>3.4.</t>
  </si>
  <si>
    <r>
      <t>KRITERIJ PRIHVATLJIVE DOJAVE POŽARA - TEHNIČKI KRITERIJ</t>
    </r>
    <r>
      <rPr>
        <b/>
        <i/>
        <sz val="9"/>
        <rFont val="Arial"/>
        <family val="2"/>
        <charset val="238"/>
      </rPr>
      <t xml:space="preserve">
</t>
    </r>
    <r>
      <rPr>
        <sz val="9"/>
        <rFont val="Arial"/>
        <family val="2"/>
        <charset val="238"/>
      </rPr>
      <t>Sa ciljem ostvarenja odgovarajućih sanitarnih uvjeta nužno je da dojava požara bude izvedena na način da je omogućeno na jednostavan način čišćenje kuhinjske nape i filtera. Navedeno je moguće ukoliko je kod zamjenskog sustava detekcija požara izvedena kao mehanička i izrađena od nehrđajućeg čelika.
Sa ciljem osiguranja odgovarajuće dojave požara nužno je da dojava požara bude osigurana odgovarajućom detekcijom požara što je osigurano izvedbom dojave požara za svaki štićeni element gašenja zasebno sa odgovarajućim detektorom požara (detektor požara treba imati temperaturu aktiviranja požara 30 - 35°C iznad maksimalne temperature koja se može pojaviti u predmetnom dijelu). Nije prihvatljiva univerzalna detekcija požara sa prevelikom temperaturnom razlikom između temperature aktiviranja i maksimalne temperature koja se može pojaviti u prostoru.</t>
    </r>
  </si>
  <si>
    <t>3.5.</t>
  </si>
  <si>
    <t>KRITERIJ SIGNALIZACIJE PRORADE PROTUPOŽARNOG KUHINJSKOG SUSTAVA
Upotrebom projektiranog sustava osigurana je signalizacija prorade protupožarnog kuhinjskog sustava.</t>
  </si>
  <si>
    <t>4. CERTIFIKATI I KVALITETA UGRAĐENE OPREME I RADOVA</t>
  </si>
  <si>
    <t>4.1.</t>
  </si>
  <si>
    <t>Sav materijal za izvedbu radova na sustavu za zaštitu od požara u kuhinjskim napama obavezan je izvođač dobaviti  prema specifikaciji materijala u projektnoj dokumentaciji a u skladu sa važećim zakonskim propisima.</t>
  </si>
  <si>
    <t>4.2.</t>
  </si>
  <si>
    <t>Sav materijal koji se upotrijebljava tijekom gradnje treba odgovarati hrvatskim standardima, a sva oprema za koju je propisom EN 16282-7 reguliran EN 16282-7 certifikat treba posjedovati isti. Odstupanje od navedenog treba odobriti projektant i nadzorni inženjer.</t>
  </si>
  <si>
    <t>4.3.</t>
  </si>
  <si>
    <t>Sva ugrađena oprema treba svojom kvalitetom i tehničkim karakteristikama odgovarati referentnoj opremi navedenoj u troškovniku pod stavkom "kvaliteta proizvoda kao:". Odstupanje od projektirane opreme u kvaliteti treba procijeniti i odobriti nadzorni inženjer i projektant. Za navedeni postupak potrebno je projektantu i nadzornom inženjeru dostaviti tehničke karakteristike zamjenske opreme i certifikate .</t>
  </si>
  <si>
    <t>4.4.</t>
  </si>
  <si>
    <t>Sva protupožarna oprema treba posjedovati uvjerenja o ispravnosti i podobnosti izdana od ovlaštene pravne osobe.</t>
  </si>
  <si>
    <t>4.5.</t>
  </si>
  <si>
    <t>5. TEHNOLOŠKI UVJETI IZRADE INSTALACIJE</t>
  </si>
  <si>
    <t>5.1.</t>
  </si>
  <si>
    <t>Prije ugradnje, cijevi je potrebno očistiti iznutra. Također nakon ugradnje cjevovoda, a prije montaže mlaznica cjevovod treba temeljito isprati.</t>
  </si>
  <si>
    <t>5.2.</t>
  </si>
  <si>
    <t>5.3.</t>
  </si>
  <si>
    <t>5.4.</t>
  </si>
  <si>
    <t>Za izradu cjevovoda kuhinjskog sustava predviđene su cijevi od nehrđajućeg čelika kao i svi spojni fitinzi. Spajanje cjevovoda je navojno i press tehnologijom. 
Cjevovod za vođenje nehrđajuće čelične sajle u sustavu dojave izvesti iz tankostjenih nehrđajućih cijevi. Spojevi cijevi za vođenje se izvode sa specijalnim fitinzima za vođenje sajle. Nije dozvoljeno drugačije spajanje.</t>
  </si>
  <si>
    <t>6. ZAŠTITA NA RADU</t>
  </si>
  <si>
    <t>6.1.</t>
  </si>
  <si>
    <t>Izvođač radova je dužan prije početka radova napraviti Plan uređenja radilišta i imenovati osobu zaduženu za zaštitu na radu na radilištu.</t>
  </si>
  <si>
    <t>6.2.</t>
  </si>
  <si>
    <t xml:space="preserve">Izvođač radova je dužan prije početka radova obavijestiti inspekciju rada o početku radova. </t>
  </si>
  <si>
    <t>6.3.</t>
  </si>
  <si>
    <t>Izvođač radova je dužan koristiti zaštitnu opremu i osobna zaštitna sredstva.</t>
  </si>
  <si>
    <t>6.4.</t>
  </si>
  <si>
    <t>Izvođač radova se je dužan pridržavati svih pravila koja proizlaze iz zakonske regulative u području zaštite na radu.</t>
  </si>
  <si>
    <t>Br.</t>
  </si>
  <si>
    <t>Opis radova i/ili opreme</t>
  </si>
  <si>
    <t>dimenzija</t>
  </si>
  <si>
    <t>mjera</t>
  </si>
  <si>
    <t>količina</t>
  </si>
  <si>
    <t>jed. cijena</t>
  </si>
  <si>
    <t>ukupna cijena</t>
  </si>
  <si>
    <t xml:space="preserve">SUSTAV  WHDR 1 </t>
  </si>
  <si>
    <t>1</t>
  </si>
  <si>
    <t>Spremnik sa sredstvom za gašenje, te pneumatski aktivirajućim ventiom, sukladan smjernicama TPED, kapaciteta 15L,
sa EN 16282-7 certifikatom</t>
  </si>
  <si>
    <t>2</t>
  </si>
  <si>
    <t xml:space="preserve">Držač spremnika u kompletu s pričvrsnim vijcima 
 400/15 mounting bracket, 
sa EN 16282-7 certifikatom </t>
  </si>
  <si>
    <t>3</t>
  </si>
  <si>
    <t xml:space="preserve">Adapter za pražnjenje, ulaz u ventil / izlaz 1/2" NPT unutarnji + 3/4" vanjski, uključivo adapter, prirubnica, O-ring, Discharge adaptor kit, 
sa EN 16282-7 certifikatom </t>
  </si>
  <si>
    <t>4</t>
  </si>
  <si>
    <t>Upravljački uređaj koji uključuje sistem za aktivaciju ventila, probnu i aktivacijsku bočicu, set uvodnica, mikrosklopke, 
sa EN 16282-7 certifikatom</t>
  </si>
  <si>
    <t>5</t>
  </si>
  <si>
    <t>Aktivator ventila,
sa EN 16282-7 certifikatom</t>
  </si>
  <si>
    <t>6</t>
  </si>
  <si>
    <t>Mikrosklopke sa terminalima i zaštitom te perom za aktivaciju, 250vac,
sa EN 16282-7 certifikatom</t>
  </si>
  <si>
    <t>7</t>
  </si>
  <si>
    <t>Pilot bočica za upravljački uređaj XV,
sa EN 16282-7 certifikatom</t>
  </si>
  <si>
    <t>8</t>
  </si>
  <si>
    <t>Ispitna bočica za upravljački uređaj  XV,
sa EN 16282-7 certifikatom</t>
  </si>
  <si>
    <t>9</t>
  </si>
  <si>
    <t>Mlaznica od nehrđajućeg čelika, tip ADP,
sa EN 16282-7 certifikatom</t>
  </si>
  <si>
    <t>10</t>
  </si>
  <si>
    <t>Mlaznica od nehrđajućeg čelika, tip R,
sa EN 16282-7 certifikatom</t>
  </si>
  <si>
    <t>11</t>
  </si>
  <si>
    <t>Mlaznica od nehrđajućeg čelika, tip F,
sa EN 16282-7 certifikatom</t>
  </si>
  <si>
    <t>12</t>
  </si>
  <si>
    <t>Mlaznica od nehrđajućeg čelika, tip GRW,
sa EN 16282-7 certifikatom</t>
  </si>
  <si>
    <t>13</t>
  </si>
  <si>
    <t>Gibljivi zglob od nehrđajućeg čelika, za sve mlaznice, dimenzije 3/8",
sa EN 16282-7 certifikatom</t>
  </si>
  <si>
    <t>14</t>
  </si>
  <si>
    <t>Servisne brtvice, za mlaznice,
sa EN 16282-7 certifikatom</t>
  </si>
  <si>
    <t>15</t>
  </si>
  <si>
    <t>Kapa od nehrđajućeg čelika, za mlaznice,
sa EN 16282-7 certifikatom</t>
  </si>
  <si>
    <t>16</t>
  </si>
  <si>
    <t>Ručni aktivator, kraj aktivacijske linije, za upravljačke uređaje XV ili KRS-50, inline detekcija (T kolotur) ili zasebna detekcijska linija,
sa EN 16282-7 certifikatom</t>
  </si>
  <si>
    <t>17</t>
  </si>
  <si>
    <t>Temperaturni senzor 141°C, ampula,
sa EN 16282-7 certifikatom</t>
  </si>
  <si>
    <t>18</t>
  </si>
  <si>
    <t>Kućište za aktivacijske komponente (SAMO za XV  upravljačku jedinicu), uključuje 1 okvir, 2 nehrđajuće uvodnice 1/2", 1 "S" kuka, 4 rukavca za krimpanje,
sa EN 16282-7 certifikatom</t>
  </si>
  <si>
    <t>19</t>
  </si>
  <si>
    <t>Ugaoni kolotur, 1/2" uvodnice,
sa EN 16282-7 certifikatom</t>
  </si>
  <si>
    <t>20</t>
  </si>
  <si>
    <t xml:space="preserve">Sajla nehrđajuća, 1/16" </t>
  </si>
  <si>
    <t>21</t>
  </si>
  <si>
    <t xml:space="preserve">Cable Crimp Sleeve </t>
  </si>
  <si>
    <t>22</t>
  </si>
  <si>
    <t>"S" kuka 
za sustav za zaštitu od požara kuhinjskih napa</t>
  </si>
  <si>
    <t>23</t>
  </si>
  <si>
    <t xml:space="preserve">Rasteretni element, za ventilaciju po svakoj liniji  gašenja
</t>
  </si>
  <si>
    <t>24</t>
  </si>
  <si>
    <t xml:space="preserve">Savitljio crijevo 24", aktivacija ventila
za sustav za zaštitu od požara kuhinjskih napa
</t>
  </si>
  <si>
    <t>25</t>
  </si>
  <si>
    <r>
      <t>Brtvena uvodnica Quik-Seal</t>
    </r>
    <r>
      <rPr>
        <vertAlign val="superscript"/>
        <sz val="9"/>
        <color indexed="8"/>
        <rFont val="Arial"/>
        <family val="2"/>
        <charset val="238"/>
      </rPr>
      <t>TM</t>
    </r>
    <r>
      <rPr>
        <sz val="9"/>
        <color indexed="8"/>
        <rFont val="Arial"/>
        <family val="2"/>
        <charset val="238"/>
      </rPr>
      <t xml:space="preserve"> Adapter - 1/2" NPT Ženski</t>
    </r>
  </si>
  <si>
    <t>26</t>
  </si>
  <si>
    <t>Cijev od nehrđajučeg čelika za gašenje u kompletu sa svim PRESS FIT fitinzima od nehrđajučeg čelika ф18x1mm(kolčaci, koljena, T komadi, duple spojnice, holenderi ...) aktivacijska linija</t>
  </si>
  <si>
    <t>27</t>
  </si>
  <si>
    <t>Cijev od nehrđajučeg čelika za gašenje u kompletu sa svim PRESS FIT fitinzima od nehrđajučeg čelika ф22x1,5mm(kolčaci, koljena, T komadi, duple spojnice, holenderi ...) linija gašenja</t>
  </si>
  <si>
    <t>28</t>
  </si>
  <si>
    <t>Cijev od nehrđajučeg čelika za gašenje u kompletu sa svim PRESS FIT fitinzima od nehrđajučeg čelika ф18x1mm(kolčaci, koljena, T komadi, duple spojnice, holenderi ...) linija gašenja</t>
  </si>
  <si>
    <t>29</t>
  </si>
  <si>
    <t>Konzola od nehrđajučeg čelika  za cijev
slijedećih dimenzija: Ø18x1mm</t>
  </si>
  <si>
    <t>30</t>
  </si>
  <si>
    <t>Konzola od nehrđajučeg čelika  za cijev, slijedećih dimenzija: Ø22x1,5mm</t>
  </si>
  <si>
    <t>31</t>
  </si>
  <si>
    <t xml:space="preserve">Sitni potrošni materijal </t>
  </si>
  <si>
    <t>32</t>
  </si>
  <si>
    <t>Montaža materijala i opreme
NAPOMENA:
Za montažu opreme izvođač mora dostaviti certifikat proizvođača opreme da je ovlašten za ugradnju navedenog sustava</t>
  </si>
  <si>
    <t>SUSTAV ZA ZAŠTITU KUHINJE WHDR1</t>
  </si>
  <si>
    <t xml:space="preserve">SUSTAV  WHDR 2 </t>
  </si>
  <si>
    <t>33</t>
  </si>
  <si>
    <t>Spremnik sa sredstvom za gašenje, te pneumatski aktivirajućim ventiom, sukladan smjernicama TPED, kapaciteta 10L,
sa EN 16282-7 certifikatom</t>
  </si>
  <si>
    <t>34</t>
  </si>
  <si>
    <t xml:space="preserve">Držač spremnika u kompletu s pričvrsnim vijcima 
 260/10 mounting bracket, 
sa EN 16282-7 certifikatom </t>
  </si>
  <si>
    <t>35</t>
  </si>
  <si>
    <t>36</t>
  </si>
  <si>
    <t>37</t>
  </si>
  <si>
    <t>38</t>
  </si>
  <si>
    <t>39</t>
  </si>
  <si>
    <t>40</t>
  </si>
  <si>
    <t>41</t>
  </si>
  <si>
    <t>42</t>
  </si>
  <si>
    <t>43</t>
  </si>
  <si>
    <t>Servisne brtvice, za mlaznice
, sa EN 16282-7 certifikatom</t>
  </si>
  <si>
    <t>44</t>
  </si>
  <si>
    <t>45</t>
  </si>
  <si>
    <t>46</t>
  </si>
  <si>
    <t>47</t>
  </si>
  <si>
    <t>48</t>
  </si>
  <si>
    <t>49</t>
  </si>
  <si>
    <t>50</t>
  </si>
  <si>
    <t>51</t>
  </si>
  <si>
    <t>52</t>
  </si>
  <si>
    <t>53</t>
  </si>
  <si>
    <t>54</t>
  </si>
  <si>
    <t>55</t>
  </si>
  <si>
    <t>56</t>
  </si>
  <si>
    <t>57</t>
  </si>
  <si>
    <t>58</t>
  </si>
  <si>
    <t>59</t>
  </si>
  <si>
    <t>ZAJEDNIČKE STAVKE</t>
  </si>
  <si>
    <t>60</t>
  </si>
  <si>
    <t>Transport opreme i materijala na gradilište</t>
  </si>
  <si>
    <t>61</t>
  </si>
  <si>
    <t>Projekt izvedenog stanja s projektnim dokazom da je sustav izveden sukladno tehničkim karakteristikama, uputama proizvođača i da zadovoljava hidraulički i količinom sredstva za gašenje</t>
  </si>
  <si>
    <t>62</t>
  </si>
  <si>
    <t>Funkcionalno ispitivanje i ishođenje zapisnika o funkcionalnom ispitivanju za potrebe tehničkog pregleda</t>
  </si>
  <si>
    <t xml:space="preserve">Sprinkler ventilska stanica "mokra" NO150, sa sprinkler ventilom, EV-zasunom s el. indikacijom otvorenosti NO150, NP12, svom pripadajućom armaturom, manometrima, tampon posudom i tlačnom sklopkom, sa VdS  atestom   </t>
  </si>
  <si>
    <t>DN150</t>
  </si>
  <si>
    <t>Sprinkler pumpa, kao KSB Etanorm FXV 100-080-200, n = 2940 rpm, N=37kW</t>
  </si>
  <si>
    <t>NO125</t>
  </si>
  <si>
    <t>Kutni ventil  s plovkom</t>
  </si>
  <si>
    <t>Nepovratni ventil s VdS atestom, slijedećih dimenzija:</t>
  </si>
  <si>
    <t>Mjerač protoka DN 100 sa VdS atestom</t>
  </si>
  <si>
    <t>Hvatač nečistoća NP10, (FM certifikat), komplet sa prirubnicama i protuprirubnicama,</t>
  </si>
  <si>
    <t>Zaštitnik povratnog toka</t>
  </si>
  <si>
    <t>Cijev, čelična, pocinčana u kompletu sa svim fitinzima i ovjesom, slijedećih dimenzija:</t>
  </si>
  <si>
    <t>Čelićni spremnik vode V=500L za potapanje usisnog cjevovoda sprinkler pumpe, u kompletu sa kutnim ventilom sa plovkom 1" i svim potrebnim priključcima i konstrukcijom za montažu.</t>
  </si>
  <si>
    <t>1.45</t>
  </si>
  <si>
    <t>1.46</t>
  </si>
  <si>
    <t>1.47</t>
  </si>
  <si>
    <t>1.48</t>
  </si>
  <si>
    <t>1.49</t>
  </si>
  <si>
    <t>1.50</t>
  </si>
  <si>
    <t>1.51</t>
  </si>
  <si>
    <t>1.52</t>
  </si>
  <si>
    <t xml:space="preserve">Elektro ormar za napajanje i upravljanje glavne sprinkler pumpe snage 37 kW,  i Jockey pumpe 1,5 kW, način startanja: zvijezda - trokut. Sve komponente su u čeličnom ormaru.                        
</t>
  </si>
  <si>
    <t>Detektor poplavljivanja stanice</t>
  </si>
  <si>
    <t>Uvodnica za tlačne sklopke, PG13,5 na na Kauflex cijev fi12 mm</t>
  </si>
  <si>
    <t>Demontaža postojeće sprinkler opreme u sprinkler stanici i bazenu uključujući i odvoz i zbrinjavanje demontirane opreme</t>
  </si>
  <si>
    <t xml:space="preserve">Pražnjenje i čišćenje sprinkler bazena </t>
  </si>
  <si>
    <t>Kabel  NHXH FE180/E90</t>
  </si>
  <si>
    <t>4x35 mm</t>
  </si>
  <si>
    <t>3.15</t>
  </si>
  <si>
    <t>3.16</t>
  </si>
  <si>
    <t>Signalna  centrala sprinkler sustava, sa 8 dojavnih zona, u kompletu sa akum. baterijom za 30 satnu autonomiju</t>
  </si>
  <si>
    <t>Sprinkler mlaznica stojeća, 1/2" , 68°C K80 , fast response s VdS certifikatom</t>
  </si>
  <si>
    <t>1.53</t>
  </si>
  <si>
    <t>1.54</t>
  </si>
  <si>
    <t>Ormarić za rezervne mlaznice, uključujući  24 komada rezervnih mlaznica i jedan ključ za montažu sprinkler mlaznica</t>
  </si>
  <si>
    <t>Demontaža postojeće sprinkler opreme u sprinkler stanici i bazenu, uključujući i čelićni tlačni spremnik i odvoz i zbrinjavanje demontirane opreme</t>
  </si>
  <si>
    <t>Demontaža postojećih stojećih sprinkler mlaznica i montaža novih  stojećih sprinkler mlaznica. Stavkom obuhvatiti upotrebu pokretne teleskopske bine za rad na visini.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</si>
</sst>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n&quot;_-;\-* #,##0.00\ &quot;kn&quot;_-;_-* &quot;-&quot;??\ &quot;kn&quot;_-;_-@_-"/>
    <numFmt numFmtId="196" formatCode="#"/>
    <numFmt numFmtId="197" formatCode="#,##0.00;[Red]#,##0.00"/>
    <numFmt numFmtId="201" formatCode="#,##0.00\ &quot;kn&quot;"/>
    <numFmt numFmtId="202" formatCode="#,##0.00\ [$€-1]"/>
    <numFmt numFmtId="209" formatCode="_-* #,##0.00\ [$€-41A]_-;\-* #,##0.00\ [$€-41A]_-;_-* &quot;-&quot;??\ [$€-41A]_-;_-@_-"/>
    <numFmt numFmtId="210" formatCode="_-* #,##0.00\ [$kn-41A]_-;\-* #,##0.00\ [$kn-41A]_-;_-* &quot;-&quot;??\ [$kn-41A]_-;_-@_-"/>
    <numFmt numFmtId="211" formatCode="#,##0.00\ [$€-41A];\-#,##0.00\ [$€-41A]"/>
    <numFmt numFmtId="212" formatCode="#,##0.0\ &quot;kn&quot;"/>
    <numFmt numFmtId="213" formatCode="#,##0.00\ [$€-41A]"/>
  </numFmts>
  <fonts count="27">
    <font>
      <sz val="10"/>
      <name val="Arial"/>
      <charset val="238"/>
    </font>
    <font>
      <sz val="10"/>
      <name val="Arial"/>
      <charset val="238"/>
    </font>
    <font>
      <sz val="10"/>
      <name val="Helv"/>
    </font>
    <font>
      <sz val="10"/>
      <name val="CRO_Bookman-Normal"/>
      <charset val="238"/>
    </font>
    <font>
      <sz val="9"/>
      <name val="Arial"/>
      <family val="2"/>
    </font>
    <font>
      <sz val="9"/>
      <name val="Arial CE"/>
      <family val="2"/>
      <charset val="238"/>
    </font>
    <font>
      <sz val="10"/>
      <name val="Arial CE"/>
      <family val="2"/>
      <charset val="238"/>
    </font>
    <font>
      <b/>
      <sz val="10"/>
      <name val="Arial CE"/>
      <charset val="238"/>
    </font>
    <font>
      <b/>
      <sz val="9"/>
      <name val="Arial CE"/>
      <family val="2"/>
      <charset val="238"/>
    </font>
    <font>
      <sz val="10"/>
      <name val="Arial"/>
      <family val="2"/>
      <charset val="238"/>
    </font>
    <font>
      <b/>
      <sz val="10"/>
      <name val="Arial"/>
      <family val="2"/>
      <charset val="238"/>
    </font>
    <font>
      <b/>
      <sz val="9"/>
      <name val="Arial CE"/>
      <charset val="238"/>
    </font>
    <font>
      <sz val="9"/>
      <name val="Arial"/>
      <family val="2"/>
      <charset val="238"/>
    </font>
    <font>
      <b/>
      <sz val="9"/>
      <name val="Arial"/>
      <family val="2"/>
      <charset val="238"/>
    </font>
    <font>
      <sz val="10"/>
      <name val="Times New Roman CE"/>
      <charset val="238"/>
    </font>
    <font>
      <sz val="5"/>
      <name val="Arial CE"/>
      <family val="2"/>
      <charset val="238"/>
    </font>
    <font>
      <sz val="5"/>
      <color indexed="9"/>
      <name val="Arial CE"/>
      <family val="2"/>
      <charset val="238"/>
    </font>
    <font>
      <sz val="9"/>
      <name val="Arial CE"/>
      <charset val="238"/>
    </font>
    <font>
      <sz val="10"/>
      <color indexed="9"/>
      <name val="Arial CE"/>
      <family val="2"/>
      <charset val="238"/>
    </font>
    <font>
      <b/>
      <i/>
      <sz val="9"/>
      <name val="Arial"/>
      <family val="2"/>
      <charset val="238"/>
    </font>
    <font>
      <sz val="9"/>
      <color indexed="9"/>
      <name val="Arial CE"/>
      <family val="2"/>
      <charset val="238"/>
    </font>
    <font>
      <b/>
      <sz val="12"/>
      <name val="Arial CE"/>
      <charset val="238"/>
    </font>
    <font>
      <vertAlign val="superscript"/>
      <sz val="9"/>
      <color indexed="8"/>
      <name val="Arial"/>
      <family val="2"/>
      <charset val="238"/>
    </font>
    <font>
      <sz val="9"/>
      <color indexed="8"/>
      <name val="Arial"/>
      <family val="2"/>
      <charset val="238"/>
    </font>
    <font>
      <sz val="9"/>
      <color theme="1"/>
      <name val="Calibri"/>
      <family val="2"/>
      <scheme val="minor"/>
    </font>
    <font>
      <sz val="10"/>
      <color rgb="FF000000"/>
      <name val="Arial CE"/>
      <family val="2"/>
      <charset val="238"/>
    </font>
    <font>
      <sz val="10"/>
      <color rgb="FF000000"/>
      <name val="Arial"/>
      <family val="2"/>
      <charset val="238"/>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0" fontId="9" fillId="0" borderId="0"/>
    <xf numFmtId="0" fontId="9" fillId="0" borderId="0"/>
    <xf numFmtId="0" fontId="3" fillId="0" borderId="0"/>
    <xf numFmtId="0" fontId="1" fillId="0" borderId="0"/>
    <xf numFmtId="0" fontId="9" fillId="0" borderId="0"/>
    <xf numFmtId="0" fontId="2" fillId="0" borderId="0"/>
    <xf numFmtId="0" fontId="1" fillId="0" borderId="0"/>
    <xf numFmtId="0" fontId="14" fillId="0" borderId="0"/>
    <xf numFmtId="0" fontId="2" fillId="0" borderId="0"/>
    <xf numFmtId="0" fontId="2" fillId="0" borderId="0"/>
  </cellStyleXfs>
  <cellXfs count="211">
    <xf numFmtId="0" fontId="0" fillId="0" borderId="0" xfId="0"/>
    <xf numFmtId="0" fontId="5" fillId="0" borderId="0" xfId="10" applyFont="1" applyFill="1" applyBorder="1" applyAlignment="1">
      <alignment horizontal="justify" vertical="top" wrapText="1"/>
    </xf>
    <xf numFmtId="0" fontId="5" fillId="0" borderId="0" xfId="0" applyFont="1" applyFill="1" applyBorder="1" applyAlignment="1" applyProtection="1">
      <alignment horizontal="justify" vertical="top" wrapText="1"/>
    </xf>
    <xf numFmtId="1" fontId="5"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8" fillId="2" borderId="0" xfId="4" applyFont="1" applyFill="1" applyBorder="1" applyAlignment="1" applyProtection="1">
      <alignment horizontal="center" vertical="center" wrapText="1"/>
    </xf>
    <xf numFmtId="202" fontId="8" fillId="0" borderId="0" xfId="4" applyNumberFormat="1" applyFont="1" applyFill="1" applyBorder="1" applyAlignment="1">
      <alignment horizontal="right" vertical="top" wrapText="1"/>
    </xf>
    <xf numFmtId="202" fontId="13" fillId="2" borderId="0" xfId="3" applyNumberFormat="1" applyFont="1" applyFill="1" applyBorder="1" applyAlignment="1">
      <alignment horizontal="right" vertical="top" wrapText="1"/>
    </xf>
    <xf numFmtId="0" fontId="7" fillId="0" borderId="0" xfId="8" applyFont="1" applyAlignment="1">
      <alignment horizontal="left"/>
    </xf>
    <xf numFmtId="0" fontId="7" fillId="0" borderId="0" xfId="8" applyFont="1"/>
    <xf numFmtId="210" fontId="7" fillId="0" borderId="0" xfId="8" applyNumberFormat="1" applyFont="1"/>
    <xf numFmtId="49" fontId="7" fillId="0" borderId="0" xfId="8" applyNumberFormat="1" applyFont="1" applyAlignment="1">
      <alignment horizontal="left" vertical="top" wrapText="1"/>
    </xf>
    <xf numFmtId="49" fontId="7" fillId="0" borderId="0" xfId="8" applyNumberFormat="1" applyFont="1" applyAlignment="1">
      <alignment horizontal="left" vertical="top"/>
    </xf>
    <xf numFmtId="0" fontId="15" fillId="0" borderId="0" xfId="8" applyFont="1"/>
    <xf numFmtId="49" fontId="15" fillId="0" borderId="0" xfId="8" applyNumberFormat="1" applyFont="1" applyAlignment="1">
      <alignment horizontal="left" vertical="top"/>
    </xf>
    <xf numFmtId="0" fontId="15" fillId="0" borderId="0" xfId="8" applyFont="1" applyAlignment="1">
      <alignment vertical="top" wrapText="1"/>
    </xf>
    <xf numFmtId="0" fontId="15" fillId="0" borderId="0" xfId="8" applyFont="1" applyAlignment="1">
      <alignment horizontal="right"/>
    </xf>
    <xf numFmtId="1" fontId="15" fillId="0" borderId="0" xfId="8" applyNumberFormat="1" applyFont="1"/>
    <xf numFmtId="4" fontId="16" fillId="0" borderId="0" xfId="8" applyNumberFormat="1" applyFont="1"/>
    <xf numFmtId="210" fontId="16" fillId="0" borderId="0" xfId="8" applyNumberFormat="1" applyFont="1"/>
    <xf numFmtId="0" fontId="5" fillId="0" borderId="0" xfId="8" applyFont="1" applyAlignment="1">
      <alignment horizontal="left" vertical="top" wrapText="1"/>
    </xf>
    <xf numFmtId="0" fontId="5" fillId="0" borderId="0" xfId="8" applyFont="1"/>
    <xf numFmtId="49" fontId="11" fillId="0" borderId="0" xfId="8" applyNumberFormat="1" applyFont="1" applyAlignment="1">
      <alignment horizontal="left" vertical="top"/>
    </xf>
    <xf numFmtId="0" fontId="5" fillId="0" borderId="0" xfId="8" applyFont="1" applyAlignment="1">
      <alignment vertical="top" wrapText="1" shrinkToFit="1"/>
    </xf>
    <xf numFmtId="210" fontId="5" fillId="0" borderId="0" xfId="8" applyNumberFormat="1" applyFont="1" applyAlignment="1">
      <alignment vertical="top" wrapText="1" shrinkToFit="1"/>
    </xf>
    <xf numFmtId="0" fontId="6" fillId="0" borderId="0" xfId="8" applyFont="1"/>
    <xf numFmtId="49" fontId="6" fillId="0" borderId="0" xfId="8" applyNumberFormat="1" applyFont="1" applyAlignment="1">
      <alignment horizontal="left" vertical="top"/>
    </xf>
    <xf numFmtId="0" fontId="6" fillId="0" borderId="0" xfId="8" applyFont="1" applyAlignment="1">
      <alignment vertical="top" wrapText="1"/>
    </xf>
    <xf numFmtId="0" fontId="6" fillId="0" borderId="0" xfId="8" applyFont="1" applyAlignment="1">
      <alignment horizontal="right"/>
    </xf>
    <xf numFmtId="1" fontId="6" fillId="0" borderId="0" xfId="8" applyNumberFormat="1" applyFont="1"/>
    <xf numFmtId="4" fontId="18" fillId="0" borderId="0" xfId="8" applyNumberFormat="1" applyFont="1"/>
    <xf numFmtId="210" fontId="18" fillId="0" borderId="0" xfId="8" applyNumberFormat="1" applyFont="1"/>
    <xf numFmtId="210" fontId="7" fillId="0" borderId="0" xfId="8" applyNumberFormat="1" applyFont="1" applyAlignment="1">
      <alignment horizontal="left" vertical="top"/>
    </xf>
    <xf numFmtId="0" fontId="12" fillId="0" borderId="0" xfId="8" applyFont="1" applyAlignment="1">
      <alignment horizontal="left" vertical="top" wrapText="1"/>
    </xf>
    <xf numFmtId="210" fontId="5" fillId="0" borderId="0" xfId="8" applyNumberFormat="1" applyFont="1" applyAlignment="1">
      <alignment horizontal="left" vertical="top" wrapText="1"/>
    </xf>
    <xf numFmtId="0" fontId="12" fillId="0" borderId="0" xfId="8" applyFont="1" applyAlignment="1">
      <alignment horizontal="left" vertical="top"/>
    </xf>
    <xf numFmtId="210" fontId="12" fillId="0" borderId="0" xfId="8" applyNumberFormat="1" applyFont="1" applyAlignment="1">
      <alignment horizontal="left" vertical="top" wrapText="1"/>
    </xf>
    <xf numFmtId="0" fontId="13" fillId="0" borderId="0" xfId="8" applyFont="1" applyAlignment="1">
      <alignment horizontal="left" vertical="top"/>
    </xf>
    <xf numFmtId="49" fontId="8" fillId="0" borderId="0" xfId="8" applyNumberFormat="1" applyFont="1" applyAlignment="1">
      <alignment horizontal="left" vertical="top"/>
    </xf>
    <xf numFmtId="0" fontId="5" fillId="0" borderId="0" xfId="8" applyFont="1" applyAlignment="1">
      <alignment vertical="top" wrapText="1"/>
    </xf>
    <xf numFmtId="0" fontId="5" fillId="0" borderId="0" xfId="8" applyFont="1" applyAlignment="1">
      <alignment horizontal="right"/>
    </xf>
    <xf numFmtId="1" fontId="5" fillId="0" borderId="0" xfId="8" applyNumberFormat="1" applyFont="1"/>
    <xf numFmtId="4" fontId="20" fillId="0" borderId="0" xfId="8" applyNumberFormat="1" applyFont="1"/>
    <xf numFmtId="210" fontId="20" fillId="0" borderId="0" xfId="8" applyNumberFormat="1" applyFont="1"/>
    <xf numFmtId="49" fontId="5" fillId="0" borderId="0" xfId="8" applyNumberFormat="1" applyFont="1" applyAlignment="1">
      <alignment horizontal="left" vertical="top"/>
    </xf>
    <xf numFmtId="49" fontId="5" fillId="0" borderId="0" xfId="8" applyNumberFormat="1" applyFont="1" applyAlignment="1">
      <alignment horizontal="center" vertical="top"/>
    </xf>
    <xf numFmtId="210" fontId="5" fillId="0" borderId="0" xfId="8" applyNumberFormat="1" applyFont="1" applyAlignment="1">
      <alignment horizontal="center" vertical="top"/>
    </xf>
    <xf numFmtId="0" fontId="6" fillId="0" borderId="0" xfId="8" applyFont="1" applyAlignment="1">
      <alignment horizontal="left" vertical="top" wrapText="1"/>
    </xf>
    <xf numFmtId="210" fontId="6" fillId="0" borderId="0" xfId="8" applyNumberFormat="1" applyFont="1" applyAlignment="1">
      <alignment horizontal="left" vertical="top" wrapText="1"/>
    </xf>
    <xf numFmtId="210" fontId="5" fillId="0" borderId="0" xfId="8" applyNumberFormat="1" applyFont="1"/>
    <xf numFmtId="0" fontId="14" fillId="0" borderId="0" xfId="8" applyAlignment="1">
      <alignment horizontal="left"/>
    </xf>
    <xf numFmtId="0" fontId="24" fillId="0" borderId="0" xfId="8" applyFont="1"/>
    <xf numFmtId="0" fontId="14" fillId="0" borderId="0" xfId="8"/>
    <xf numFmtId="210" fontId="14" fillId="0" borderId="0" xfId="8" applyNumberFormat="1"/>
    <xf numFmtId="0" fontId="10" fillId="2" borderId="1" xfId="8" applyFont="1" applyFill="1" applyBorder="1" applyAlignment="1">
      <alignment horizontal="left" vertical="center" wrapText="1"/>
    </xf>
    <xf numFmtId="0" fontId="10" fillId="2" borderId="1" xfId="8" applyFont="1" applyFill="1" applyBorder="1" applyAlignment="1">
      <alignment horizontal="center" vertical="center" wrapText="1"/>
    </xf>
    <xf numFmtId="0" fontId="13" fillId="2" borderId="1" xfId="8" applyFont="1" applyFill="1" applyBorder="1" applyAlignment="1">
      <alignment horizontal="center" vertical="center" wrapText="1"/>
    </xf>
    <xf numFmtId="3" fontId="10" fillId="2" borderId="1" xfId="8" applyNumberFormat="1" applyFont="1" applyFill="1" applyBorder="1" applyAlignment="1">
      <alignment horizontal="center" vertical="center" wrapText="1"/>
    </xf>
    <xf numFmtId="210" fontId="10" fillId="2" borderId="1" xfId="8" applyNumberFormat="1" applyFont="1" applyFill="1" applyBorder="1" applyAlignment="1">
      <alignment horizontal="right" vertical="center" wrapText="1"/>
    </xf>
    <xf numFmtId="210" fontId="10" fillId="2" borderId="1" xfId="8" applyNumberFormat="1" applyFont="1" applyFill="1" applyBorder="1" applyAlignment="1">
      <alignment horizontal="center" vertical="center" wrapText="1"/>
    </xf>
    <xf numFmtId="49" fontId="5" fillId="0" borderId="1" xfId="8" applyNumberFormat="1" applyFont="1" applyBorder="1" applyAlignment="1">
      <alignment horizontal="left" vertical="top" wrapText="1"/>
    </xf>
    <xf numFmtId="0" fontId="4" fillId="0" borderId="1" xfId="8" applyFont="1" applyBorder="1" applyAlignment="1">
      <alignment vertical="top" wrapText="1"/>
    </xf>
    <xf numFmtId="0" fontId="5" fillId="0" borderId="1" xfId="8" applyFont="1" applyBorder="1" applyAlignment="1">
      <alignment horizontal="center"/>
    </xf>
    <xf numFmtId="0" fontId="5" fillId="0" borderId="1" xfId="8" applyFont="1" applyBorder="1"/>
    <xf numFmtId="211" fontId="14" fillId="0" borderId="1" xfId="8" applyNumberFormat="1" applyBorder="1"/>
    <xf numFmtId="211" fontId="5" fillId="0" borderId="1" xfId="8" applyNumberFormat="1" applyFont="1" applyBorder="1"/>
    <xf numFmtId="44" fontId="14" fillId="0" borderId="0" xfId="8" applyNumberFormat="1"/>
    <xf numFmtId="0" fontId="14" fillId="0" borderId="1" xfId="8" applyBorder="1"/>
    <xf numFmtId="0" fontId="24" fillId="0" borderId="1" xfId="8" applyFont="1" applyBorder="1"/>
    <xf numFmtId="49" fontId="5" fillId="0" borderId="2" xfId="8" applyNumberFormat="1" applyFont="1" applyBorder="1" applyAlignment="1">
      <alignment horizontal="left" vertical="top" wrapText="1"/>
    </xf>
    <xf numFmtId="0" fontId="4" fillId="0" borderId="2" xfId="8" applyFont="1" applyBorder="1" applyAlignment="1">
      <alignment vertical="top" wrapText="1"/>
    </xf>
    <xf numFmtId="0" fontId="14" fillId="0" borderId="2" xfId="8" applyBorder="1"/>
    <xf numFmtId="0" fontId="5" fillId="0" borderId="2" xfId="8" applyFont="1" applyBorder="1" applyAlignment="1">
      <alignment horizontal="center"/>
    </xf>
    <xf numFmtId="0" fontId="24" fillId="0" borderId="2" xfId="8" applyFont="1" applyBorder="1"/>
    <xf numFmtId="211" fontId="14" fillId="0" borderId="2" xfId="8" applyNumberFormat="1" applyBorder="1"/>
    <xf numFmtId="211" fontId="5" fillId="0" borderId="2" xfId="8" applyNumberFormat="1" applyFont="1" applyBorder="1"/>
    <xf numFmtId="0" fontId="8" fillId="3" borderId="2" xfId="8" applyFont="1" applyFill="1" applyBorder="1" applyAlignment="1">
      <alignment horizontal="left" vertical="top" wrapText="1"/>
    </xf>
    <xf numFmtId="0" fontId="5" fillId="3" borderId="2" xfId="8" applyFont="1" applyFill="1" applyBorder="1" applyAlignment="1">
      <alignment horizontal="center"/>
    </xf>
    <xf numFmtId="0" fontId="5" fillId="3" borderId="2" xfId="8" applyFont="1" applyFill="1" applyBorder="1"/>
    <xf numFmtId="212" fontId="5" fillId="3" borderId="2" xfId="8" applyNumberFormat="1" applyFont="1" applyFill="1" applyBorder="1" applyProtection="1">
      <protection locked="0"/>
    </xf>
    <xf numFmtId="213" fontId="8" fillId="3" borderId="2" xfId="8" applyNumberFormat="1" applyFont="1" applyFill="1" applyBorder="1"/>
    <xf numFmtId="0" fontId="4" fillId="0" borderId="0" xfId="2" applyFont="1" applyAlignment="1">
      <alignment vertical="top"/>
    </xf>
    <xf numFmtId="201" fontId="4" fillId="0" borderId="0" xfId="2" applyNumberFormat="1" applyFont="1" applyAlignment="1">
      <alignment vertical="top"/>
    </xf>
    <xf numFmtId="0" fontId="8" fillId="0" borderId="0" xfId="8" applyFont="1" applyAlignment="1">
      <alignment horizontal="left" vertical="top" wrapText="1"/>
    </xf>
    <xf numFmtId="0" fontId="5" fillId="0" borderId="0" xfId="8" applyFont="1" applyAlignment="1">
      <alignment horizontal="center"/>
    </xf>
    <xf numFmtId="212" fontId="5" fillId="0" borderId="0" xfId="8" applyNumberFormat="1" applyFont="1" applyProtection="1">
      <protection locked="0"/>
    </xf>
    <xf numFmtId="201" fontId="8" fillId="0" borderId="0" xfId="8" applyNumberFormat="1" applyFont="1"/>
    <xf numFmtId="0" fontId="12" fillId="0" borderId="0" xfId="1" applyFont="1" applyAlignment="1">
      <alignment vertical="top"/>
    </xf>
    <xf numFmtId="0" fontId="12" fillId="0" borderId="0" xfId="1" applyFont="1" applyAlignment="1">
      <alignment horizontal="left" vertical="top" wrapText="1"/>
    </xf>
    <xf numFmtId="0" fontId="12" fillId="0" borderId="0" xfId="1" applyFont="1" applyAlignment="1">
      <alignment horizontal="center" vertical="center" wrapText="1"/>
    </xf>
    <xf numFmtId="196" fontId="12" fillId="0" borderId="0" xfId="3" applyNumberFormat="1" applyFont="1" applyBorder="1" applyAlignment="1">
      <alignment horizontal="center" vertical="top" wrapText="1"/>
    </xf>
    <xf numFmtId="0" fontId="13" fillId="0" borderId="0" xfId="3" applyFont="1" applyBorder="1" applyAlignment="1">
      <alignment vertical="top" wrapText="1"/>
    </xf>
    <xf numFmtId="0" fontId="12" fillId="0" borderId="0" xfId="3" applyFont="1" applyBorder="1" applyAlignment="1">
      <alignment horizontal="center" vertical="top" wrapText="1"/>
    </xf>
    <xf numFmtId="0" fontId="12" fillId="0" borderId="0" xfId="3" applyFont="1" applyBorder="1" applyAlignment="1">
      <alignment horizontal="center" vertical="center" wrapText="1"/>
    </xf>
    <xf numFmtId="0" fontId="12" fillId="0" borderId="0" xfId="3" applyFont="1" applyBorder="1" applyAlignment="1" applyProtection="1">
      <alignment horizontal="center" vertical="center" wrapText="1"/>
      <protection locked="0"/>
    </xf>
    <xf numFmtId="4" fontId="12" fillId="0" borderId="0" xfId="3" applyNumberFormat="1" applyFont="1" applyBorder="1" applyAlignment="1" applyProtection="1">
      <alignment vertical="center" wrapText="1"/>
      <protection locked="0"/>
    </xf>
    <xf numFmtId="4" fontId="12" fillId="0" borderId="0" xfId="3" applyNumberFormat="1" applyFont="1" applyBorder="1" applyAlignment="1">
      <alignment horizontal="right" vertical="center" wrapText="1"/>
    </xf>
    <xf numFmtId="0" fontId="12" fillId="0" borderId="0" xfId="3" applyFont="1" applyBorder="1" applyAlignment="1">
      <alignment vertical="top" wrapText="1"/>
    </xf>
    <xf numFmtId="196" fontId="13" fillId="2" borderId="0" xfId="6" applyNumberFormat="1" applyFont="1" applyFill="1" applyBorder="1" applyAlignment="1">
      <alignment horizontal="center" vertical="top" wrapText="1"/>
    </xf>
    <xf numFmtId="0" fontId="13" fillId="2" borderId="0" xfId="6" applyFont="1" applyFill="1" applyBorder="1" applyAlignment="1">
      <alignment vertical="top" wrapText="1"/>
    </xf>
    <xf numFmtId="0" fontId="13" fillId="2" borderId="0" xfId="6" applyFont="1" applyFill="1" applyBorder="1" applyAlignment="1">
      <alignment horizontal="center" vertical="top" wrapText="1"/>
    </xf>
    <xf numFmtId="0" fontId="13" fillId="2" borderId="0" xfId="6" applyFont="1" applyFill="1" applyBorder="1" applyAlignment="1">
      <alignment horizontal="center" vertical="center" wrapText="1"/>
    </xf>
    <xf numFmtId="0" fontId="13" fillId="2" borderId="0" xfId="6" applyFont="1" applyFill="1" applyBorder="1" applyAlignment="1" applyProtection="1">
      <alignment horizontal="center" vertical="center" wrapText="1"/>
      <protection locked="0"/>
    </xf>
    <xf numFmtId="4" fontId="13" fillId="2" borderId="0" xfId="6" applyNumberFormat="1" applyFont="1" applyFill="1" applyBorder="1" applyAlignment="1" applyProtection="1">
      <alignment horizontal="right" vertical="center" wrapText="1"/>
      <protection locked="0"/>
    </xf>
    <xf numFmtId="4" fontId="13" fillId="2" borderId="0" xfId="6" applyNumberFormat="1" applyFont="1" applyFill="1" applyBorder="1" applyAlignment="1" applyProtection="1">
      <alignment horizontal="right" vertical="center" wrapText="1"/>
    </xf>
    <xf numFmtId="0" fontId="12" fillId="0" borderId="0" xfId="6" applyFont="1" applyFill="1" applyBorder="1" applyAlignment="1">
      <alignment vertical="top" wrapText="1"/>
    </xf>
    <xf numFmtId="49" fontId="12" fillId="0" borderId="0" xfId="10" applyNumberFormat="1" applyFont="1" applyFill="1" applyBorder="1" applyAlignment="1" applyProtection="1">
      <alignment horizontal="center" vertical="top" wrapText="1"/>
    </xf>
    <xf numFmtId="0" fontId="12" fillId="0" borderId="0" xfId="10" applyFont="1" applyFill="1" applyBorder="1" applyAlignment="1" applyProtection="1">
      <alignment horizontal="center" vertical="center" wrapText="1"/>
    </xf>
    <xf numFmtId="0" fontId="12" fillId="0" borderId="0" xfId="10" applyFont="1" applyBorder="1" applyAlignment="1" applyProtection="1">
      <alignment horizontal="center" vertical="center" wrapText="1"/>
    </xf>
    <xf numFmtId="0" fontId="12" fillId="0" borderId="0" xfId="10" applyFont="1" applyFill="1" applyBorder="1" applyAlignment="1" applyProtection="1">
      <alignment horizontal="center" vertical="center"/>
      <protection locked="0"/>
    </xf>
    <xf numFmtId="202" fontId="12" fillId="0" borderId="0" xfId="10" applyNumberFormat="1" applyFont="1" applyFill="1" applyBorder="1" applyAlignment="1" applyProtection="1">
      <alignment horizontal="right" vertical="center"/>
      <protection locked="0"/>
    </xf>
    <xf numFmtId="202" fontId="12" fillId="0" borderId="0" xfId="10" applyNumberFormat="1" applyFont="1" applyBorder="1" applyAlignment="1" applyProtection="1">
      <alignment horizontal="right" vertical="center"/>
    </xf>
    <xf numFmtId="0" fontId="12" fillId="0" borderId="0" xfId="6" applyFont="1" applyFill="1" applyBorder="1" applyAlignment="1" applyProtection="1">
      <alignment vertical="top"/>
    </xf>
    <xf numFmtId="0" fontId="12" fillId="0" borderId="0" xfId="10" applyFont="1" applyFill="1" applyBorder="1" applyAlignment="1" applyProtection="1">
      <alignment horizontal="left" vertical="top" wrapText="1"/>
    </xf>
    <xf numFmtId="0" fontId="12" fillId="0" borderId="0" xfId="10" applyFont="1" applyFill="1" applyBorder="1" applyAlignment="1" applyProtection="1">
      <alignment horizontal="center" vertical="top" wrapText="1"/>
    </xf>
    <xf numFmtId="0" fontId="12" fillId="0" borderId="0" xfId="1" applyFont="1" applyAlignment="1">
      <alignment horizontal="justify" vertical="top" wrapText="1"/>
    </xf>
    <xf numFmtId="0" fontId="12" fillId="0" borderId="0" xfId="1" applyFont="1" applyAlignment="1" applyProtection="1">
      <alignment horizontal="center" vertical="center" wrapText="1"/>
      <protection locked="0"/>
    </xf>
    <xf numFmtId="4" fontId="12" fillId="0" borderId="0" xfId="1" applyNumberFormat="1" applyFont="1" applyAlignment="1" applyProtection="1">
      <alignment horizontal="right" vertical="center"/>
      <protection locked="0"/>
    </xf>
    <xf numFmtId="0" fontId="12" fillId="0" borderId="0" xfId="10" applyFont="1" applyBorder="1" applyAlignment="1" applyProtection="1">
      <alignment horizontal="left" vertical="center" wrapText="1"/>
    </xf>
    <xf numFmtId="0" fontId="12" fillId="0" borderId="0" xfId="10" applyFont="1" applyBorder="1" applyAlignment="1" applyProtection="1">
      <alignment horizontal="center" vertical="top" wrapText="1"/>
    </xf>
    <xf numFmtId="0" fontId="12" fillId="0" borderId="0" xfId="10" applyFont="1" applyBorder="1" applyAlignment="1">
      <alignment horizontal="center" vertical="center" wrapText="1"/>
    </xf>
    <xf numFmtId="0" fontId="12" fillId="0" borderId="0" xfId="10" applyFont="1" applyFill="1" applyBorder="1" applyAlignment="1" applyProtection="1">
      <alignment horizontal="center" vertical="center" wrapText="1"/>
      <protection locked="0"/>
    </xf>
    <xf numFmtId="0" fontId="12" fillId="0" borderId="0" xfId="0" applyFont="1" applyAlignment="1">
      <alignment horizontal="justify" vertical="top" wrapText="1"/>
    </xf>
    <xf numFmtId="0" fontId="12" fillId="0" borderId="0" xfId="0" applyFont="1" applyAlignment="1">
      <alignment horizontal="center" vertical="center" wrapText="1"/>
    </xf>
    <xf numFmtId="0" fontId="12" fillId="0" borderId="0" xfId="0" applyFont="1" applyAlignment="1">
      <alignment horizontal="center" vertical="top"/>
    </xf>
    <xf numFmtId="209" fontId="12" fillId="0" borderId="0" xfId="0" applyNumberFormat="1" applyFont="1" applyAlignment="1">
      <alignment horizontal="right" vertical="center"/>
    </xf>
    <xf numFmtId="213" fontId="12" fillId="0" borderId="0" xfId="10" applyNumberFormat="1" applyFont="1" applyAlignment="1" applyProtection="1">
      <alignment horizontal="right" vertical="center"/>
      <protection locked="0"/>
    </xf>
    <xf numFmtId="0" fontId="12" fillId="0" borderId="0" xfId="0" applyFont="1" applyAlignment="1">
      <alignment horizontal="justify" vertical="top"/>
    </xf>
    <xf numFmtId="0" fontId="12" fillId="0" borderId="0" xfId="10" applyFont="1" applyFill="1" applyBorder="1" applyAlignment="1" applyProtection="1">
      <alignment horizontal="left" vertical="center" wrapText="1"/>
    </xf>
    <xf numFmtId="0" fontId="12" fillId="0" borderId="0" xfId="10" applyFont="1" applyFill="1" applyBorder="1" applyAlignment="1">
      <alignment horizontal="center" vertical="center" wrapText="1"/>
    </xf>
    <xf numFmtId="0" fontId="12" fillId="0" borderId="0" xfId="6" applyFont="1" applyFill="1" applyBorder="1" applyAlignment="1" applyProtection="1">
      <alignment horizontal="center" vertical="center"/>
    </xf>
    <xf numFmtId="0" fontId="12" fillId="0" borderId="0" xfId="10" applyFont="1" applyBorder="1" applyAlignment="1" applyProtection="1">
      <alignment horizontal="left" vertical="top" wrapText="1"/>
    </xf>
    <xf numFmtId="2" fontId="12" fillId="0" borderId="0" xfId="0" applyNumberFormat="1" applyFont="1" applyFill="1" applyBorder="1" applyAlignment="1" applyProtection="1">
      <alignment horizontal="justify" vertical="center" wrapText="1"/>
    </xf>
    <xf numFmtId="0" fontId="12" fillId="0" borderId="0" xfId="0" applyFont="1" applyBorder="1" applyAlignment="1">
      <alignment vertical="top" wrapText="1"/>
    </xf>
    <xf numFmtId="0" fontId="12" fillId="0" borderId="0" xfId="6" applyFont="1" applyFill="1" applyBorder="1" applyAlignment="1" applyProtection="1">
      <alignment vertical="top" wrapText="1"/>
    </xf>
    <xf numFmtId="4" fontId="12" fillId="0" borderId="0" xfId="1" applyNumberFormat="1" applyFont="1" applyAlignment="1" applyProtection="1">
      <alignment horizontal="right" vertical="center" wrapText="1"/>
      <protection locked="0"/>
    </xf>
    <xf numFmtId="0" fontId="12" fillId="0" borderId="0" xfId="6" applyFont="1" applyFill="1" applyBorder="1" applyAlignment="1" applyProtection="1">
      <alignment horizontal="center" vertical="center" wrapText="1"/>
    </xf>
    <xf numFmtId="0" fontId="12" fillId="0" borderId="0" xfId="7" applyFont="1" applyFill="1" applyBorder="1" applyAlignment="1">
      <alignment vertical="top" wrapText="1"/>
    </xf>
    <xf numFmtId="0" fontId="12" fillId="0" borderId="0" xfId="7" applyFont="1" applyFill="1" applyBorder="1" applyAlignment="1">
      <alignment horizontal="center" vertical="top" wrapText="1"/>
    </xf>
    <xf numFmtId="0" fontId="12" fillId="0" borderId="0" xfId="6" applyFont="1" applyFill="1" applyBorder="1" applyAlignment="1">
      <alignment vertical="top"/>
    </xf>
    <xf numFmtId="196" fontId="5" fillId="2" borderId="0" xfId="4" applyNumberFormat="1" applyFont="1" applyFill="1" applyBorder="1" applyAlignment="1" applyProtection="1">
      <alignment horizontal="center" vertical="center" wrapText="1"/>
    </xf>
    <xf numFmtId="0" fontId="8" fillId="2" borderId="0" xfId="4" applyFont="1" applyFill="1" applyBorder="1" applyAlignment="1">
      <alignment horizontal="center" vertical="center" wrapText="1"/>
    </xf>
    <xf numFmtId="197" fontId="8" fillId="2" borderId="0" xfId="4" applyNumberFormat="1" applyFont="1" applyFill="1" applyBorder="1" applyAlignment="1" applyProtection="1">
      <alignment horizontal="right" vertical="center" wrapText="1"/>
      <protection locked="0"/>
    </xf>
    <xf numFmtId="202" fontId="8" fillId="2" borderId="0" xfId="4" applyNumberFormat="1" applyFont="1" applyFill="1" applyBorder="1" applyAlignment="1" applyProtection="1">
      <alignment horizontal="right" vertical="center" wrapText="1"/>
      <protection locked="0"/>
    </xf>
    <xf numFmtId="202" fontId="8" fillId="2" borderId="0" xfId="4" applyNumberFormat="1" applyFont="1" applyFill="1" applyBorder="1" applyAlignment="1" applyProtection="1">
      <alignment horizontal="right" vertical="center" wrapText="1"/>
    </xf>
    <xf numFmtId="0" fontId="12" fillId="0" borderId="0" xfId="10" applyFont="1" applyAlignment="1">
      <alignment vertical="top"/>
    </xf>
    <xf numFmtId="0" fontId="11" fillId="0" borderId="0" xfId="10" applyFont="1" applyFill="1" applyAlignment="1">
      <alignment vertical="top" wrapText="1"/>
    </xf>
    <xf numFmtId="0" fontId="12" fillId="0" borderId="0" xfId="10" applyFont="1" applyAlignment="1">
      <alignment horizontal="center" vertical="top"/>
    </xf>
    <xf numFmtId="0" fontId="12" fillId="0" borderId="0" xfId="10" applyFont="1" applyAlignment="1">
      <alignment horizontal="center" vertical="center"/>
    </xf>
    <xf numFmtId="0" fontId="12" fillId="0" borderId="0" xfId="10" applyFont="1" applyFill="1" applyAlignment="1">
      <alignment horizontal="center" vertical="center"/>
    </xf>
    <xf numFmtId="4" fontId="12" fillId="0" borderId="0" xfId="10" applyNumberFormat="1" applyFont="1" applyAlignment="1">
      <alignment horizontal="right" vertical="center"/>
    </xf>
    <xf numFmtId="0" fontId="12" fillId="0" borderId="0" xfId="6" applyFont="1" applyFill="1" applyBorder="1" applyAlignment="1">
      <alignment horizontal="center" vertical="top"/>
    </xf>
    <xf numFmtId="0" fontId="12" fillId="0" borderId="0" xfId="6" applyFont="1" applyFill="1" applyBorder="1" applyAlignment="1">
      <alignment horizontal="center" vertical="center"/>
    </xf>
    <xf numFmtId="0" fontId="12" fillId="0" borderId="0" xfId="6" applyFont="1" applyFill="1" applyBorder="1" applyAlignment="1" applyProtection="1">
      <alignment horizontal="center" vertical="center"/>
      <protection locked="0"/>
    </xf>
    <xf numFmtId="4" fontId="12" fillId="0" borderId="0" xfId="6" applyNumberFormat="1" applyFont="1" applyFill="1" applyBorder="1" applyAlignment="1" applyProtection="1">
      <alignment horizontal="right" vertical="center"/>
      <protection locked="0"/>
    </xf>
    <xf numFmtId="4" fontId="12" fillId="0" borderId="0" xfId="6" applyNumberFormat="1" applyFont="1" applyFill="1" applyBorder="1" applyAlignment="1">
      <alignment horizontal="right" vertical="center"/>
    </xf>
    <xf numFmtId="0" fontId="12" fillId="0" borderId="0" xfId="3" applyFont="1" applyBorder="1" applyAlignment="1">
      <alignment horizontal="right" vertical="top" wrapText="1"/>
    </xf>
    <xf numFmtId="0" fontId="12" fillId="0" borderId="0" xfId="3" applyFont="1" applyBorder="1" applyAlignment="1" applyProtection="1">
      <alignment horizontal="center" vertical="top" wrapText="1"/>
      <protection locked="0"/>
    </xf>
    <xf numFmtId="4" fontId="12" fillId="0" borderId="0" xfId="3" applyNumberFormat="1" applyFont="1" applyBorder="1" applyAlignment="1" applyProtection="1">
      <alignment vertical="top" wrapText="1"/>
      <protection locked="0"/>
    </xf>
    <xf numFmtId="4" fontId="12" fillId="0" borderId="0" xfId="3" applyNumberFormat="1" applyFont="1" applyBorder="1" applyAlignment="1">
      <alignment horizontal="right" vertical="top" wrapText="1"/>
    </xf>
    <xf numFmtId="196" fontId="13" fillId="2" borderId="0" xfId="3" applyNumberFormat="1" applyFont="1" applyFill="1" applyBorder="1" applyAlignment="1">
      <alignment horizontal="center" vertical="top" wrapText="1"/>
    </xf>
    <xf numFmtId="0" fontId="13" fillId="2" borderId="0" xfId="3" applyFont="1" applyFill="1" applyBorder="1" applyAlignment="1">
      <alignment vertical="top" wrapText="1"/>
    </xf>
    <xf numFmtId="0" fontId="13" fillId="2" borderId="0" xfId="3" applyFont="1" applyFill="1" applyBorder="1" applyAlignment="1">
      <alignment horizontal="center" vertical="top" wrapText="1"/>
    </xf>
    <xf numFmtId="0" fontId="13" fillId="2" borderId="0" xfId="3" applyFont="1" applyFill="1" applyBorder="1" applyAlignment="1" applyProtection="1">
      <alignment horizontal="center" vertical="top" wrapText="1"/>
      <protection locked="0"/>
    </xf>
    <xf numFmtId="4" fontId="13" fillId="2" borderId="0" xfId="3" applyNumberFormat="1" applyFont="1" applyFill="1" applyBorder="1" applyAlignment="1" applyProtection="1">
      <alignment horizontal="right" vertical="top" wrapText="1"/>
      <protection locked="0"/>
    </xf>
    <xf numFmtId="4" fontId="11" fillId="2" borderId="0" xfId="5" applyNumberFormat="1" applyFont="1" applyFill="1" applyBorder="1" applyAlignment="1" applyProtection="1">
      <alignment horizontal="right" vertical="top" wrapText="1"/>
    </xf>
    <xf numFmtId="0" fontId="12" fillId="0" borderId="0" xfId="3" applyFont="1" applyFill="1" applyBorder="1" applyAlignment="1" applyProtection="1">
      <alignment horizontal="left" vertical="top" wrapText="1"/>
    </xf>
    <xf numFmtId="0" fontId="12" fillId="0" borderId="0" xfId="3" applyFont="1" applyFill="1" applyBorder="1" applyAlignment="1" applyProtection="1">
      <alignment horizontal="center" vertical="top" wrapText="1"/>
    </xf>
    <xf numFmtId="0" fontId="12" fillId="0" borderId="0" xfId="3" applyFont="1" applyFill="1" applyBorder="1" applyAlignment="1" applyProtection="1">
      <alignment horizontal="center" vertical="top"/>
      <protection locked="0"/>
    </xf>
    <xf numFmtId="0" fontId="5" fillId="0" borderId="0" xfId="3" applyNumberFormat="1" applyFont="1" applyFill="1" applyBorder="1" applyAlignment="1" applyProtection="1">
      <alignment horizontal="justify" vertical="top" wrapText="1"/>
    </xf>
    <xf numFmtId="0" fontId="5" fillId="0" borderId="0" xfId="3" applyNumberFormat="1" applyFont="1" applyFill="1" applyBorder="1" applyAlignment="1" applyProtection="1">
      <alignment horizontal="left" vertical="top" wrapText="1"/>
    </xf>
    <xf numFmtId="0" fontId="12" fillId="0" borderId="0" xfId="3" applyFont="1" applyFill="1" applyBorder="1" applyAlignment="1">
      <alignment horizontal="center" vertical="top" wrapText="1"/>
    </xf>
    <xf numFmtId="0" fontId="12" fillId="0" borderId="0" xfId="3" applyFont="1" applyFill="1" applyBorder="1" applyAlignment="1" applyProtection="1">
      <alignment horizontal="center" vertical="top" wrapText="1"/>
      <protection locked="0"/>
    </xf>
    <xf numFmtId="0" fontId="12" fillId="0" borderId="0" xfId="1" applyFont="1" applyAlignment="1">
      <alignment horizontal="center" vertical="top"/>
    </xf>
    <xf numFmtId="4" fontId="12" fillId="0" borderId="0" xfId="1" applyNumberFormat="1" applyFont="1" applyAlignment="1">
      <alignment horizontal="right" vertical="top"/>
    </xf>
    <xf numFmtId="4" fontId="8" fillId="0" borderId="0" xfId="4" applyNumberFormat="1" applyFont="1" applyFill="1" applyBorder="1" applyAlignment="1" applyProtection="1">
      <alignment horizontal="right" vertical="center" wrapText="1"/>
      <protection locked="0"/>
    </xf>
    <xf numFmtId="4" fontId="8" fillId="0" borderId="0" xfId="4" applyNumberFormat="1" applyFont="1" applyFill="1" applyBorder="1" applyAlignment="1" applyProtection="1">
      <alignment horizontal="right" vertical="center" wrapText="1"/>
    </xf>
    <xf numFmtId="196" fontId="8" fillId="0" borderId="0" xfId="4" applyNumberFormat="1" applyFont="1" applyFill="1" applyBorder="1" applyAlignment="1" applyProtection="1">
      <alignment horizontal="center" vertical="top" wrapText="1"/>
    </xf>
    <xf numFmtId="0" fontId="8" fillId="0" borderId="0" xfId="4" applyFont="1" applyFill="1" applyBorder="1" applyAlignment="1">
      <alignment vertical="top" wrapText="1"/>
    </xf>
    <xf numFmtId="0" fontId="11" fillId="0" borderId="0" xfId="4" applyFont="1" applyFill="1" applyBorder="1" applyAlignment="1">
      <alignment horizontal="center" vertical="top" wrapText="1"/>
    </xf>
    <xf numFmtId="202" fontId="12" fillId="0" borderId="0" xfId="6" applyNumberFormat="1" applyFont="1" applyFill="1" applyBorder="1" applyAlignment="1" applyProtection="1">
      <alignment horizontal="center" vertical="center"/>
      <protection locked="0"/>
    </xf>
    <xf numFmtId="196" fontId="12" fillId="0" borderId="0" xfId="6" applyNumberFormat="1" applyFont="1" applyFill="1" applyBorder="1" applyAlignment="1">
      <alignment horizontal="center" vertical="top" wrapText="1"/>
    </xf>
    <xf numFmtId="0" fontId="12" fillId="0" borderId="0" xfId="6" applyFont="1" applyFill="1" applyBorder="1" applyAlignment="1">
      <alignment horizontal="center" vertical="top" wrapText="1"/>
    </xf>
    <xf numFmtId="0" fontId="12" fillId="0" borderId="0" xfId="6" applyFont="1" applyFill="1" applyBorder="1" applyAlignment="1">
      <alignment horizontal="center" vertical="center" wrapText="1"/>
    </xf>
    <xf numFmtId="0" fontId="12" fillId="0" borderId="0" xfId="6" applyFont="1" applyFill="1" applyBorder="1" applyAlignment="1" applyProtection="1">
      <alignment horizontal="center" vertical="center" wrapText="1"/>
      <protection locked="0"/>
    </xf>
    <xf numFmtId="4" fontId="12" fillId="0" borderId="0" xfId="6" applyNumberFormat="1" applyFont="1" applyFill="1" applyBorder="1" applyAlignment="1" applyProtection="1">
      <alignment horizontal="right" vertical="center" wrapText="1"/>
      <protection locked="0"/>
    </xf>
    <xf numFmtId="4" fontId="12" fillId="0" borderId="0" xfId="6" applyNumberFormat="1" applyFont="1" applyFill="1" applyBorder="1" applyAlignment="1">
      <alignment horizontal="right" vertical="center" wrapText="1"/>
    </xf>
    <xf numFmtId="0" fontId="13" fillId="0" borderId="0" xfId="1" applyFont="1" applyAlignment="1">
      <alignment vertical="top"/>
    </xf>
    <xf numFmtId="0" fontId="6" fillId="0" borderId="0" xfId="5" applyFont="1" applyFill="1" applyAlignment="1">
      <alignment vertical="top" wrapText="1"/>
    </xf>
    <xf numFmtId="0" fontId="5" fillId="0" borderId="0" xfId="5" applyFont="1" applyFill="1" applyAlignment="1">
      <alignment horizontal="center" vertical="center" wrapText="1"/>
    </xf>
    <xf numFmtId="202" fontId="25" fillId="0" borderId="0" xfId="0" applyNumberFormat="1" applyFont="1" applyFill="1" applyAlignment="1" applyProtection="1">
      <alignment horizontal="right" vertical="center" wrapText="1"/>
      <protection locked="0"/>
    </xf>
    <xf numFmtId="0" fontId="5" fillId="0" borderId="0" xfId="5" applyFont="1" applyFill="1" applyAlignment="1">
      <alignment vertical="top" wrapText="1"/>
    </xf>
    <xf numFmtId="2" fontId="26" fillId="0" borderId="0" xfId="0" applyNumberFormat="1" applyFont="1" applyFill="1" applyAlignment="1">
      <alignment horizontal="justify" vertical="center" wrapText="1"/>
    </xf>
    <xf numFmtId="2" fontId="26" fillId="0" borderId="0" xfId="0" applyNumberFormat="1" applyFont="1" applyFill="1" applyAlignment="1">
      <alignment horizontal="center" vertical="center" wrapText="1"/>
    </xf>
    <xf numFmtId="0" fontId="25" fillId="0" borderId="0" xfId="0" applyFont="1" applyFill="1" applyAlignment="1">
      <alignment horizontal="center" vertical="center" wrapText="1"/>
    </xf>
    <xf numFmtId="0" fontId="12" fillId="0" borderId="0" xfId="10" applyFont="1" applyFill="1" applyBorder="1" applyAlignment="1" applyProtection="1">
      <alignment horizontal="left" vertical="center" wrapText="1"/>
    </xf>
    <xf numFmtId="0" fontId="12" fillId="0" borderId="0" xfId="10" applyFont="1" applyBorder="1" applyAlignment="1" applyProtection="1">
      <alignment horizontal="left" vertical="center" wrapText="1"/>
    </xf>
    <xf numFmtId="0" fontId="5" fillId="0" borderId="0" xfId="10" applyFont="1" applyFill="1" applyAlignment="1">
      <alignment horizontal="left" vertical="center" wrapText="1"/>
    </xf>
    <xf numFmtId="0" fontId="12" fillId="0" borderId="0" xfId="0" applyFont="1" applyAlignment="1">
      <alignment horizontal="left" vertical="top" wrapText="1"/>
    </xf>
    <xf numFmtId="49" fontId="7" fillId="0" borderId="0" xfId="8" applyNumberFormat="1" applyFont="1" applyAlignment="1">
      <alignment horizontal="left" vertical="top" wrapText="1"/>
    </xf>
    <xf numFmtId="49" fontId="7" fillId="0" borderId="0" xfId="8" applyNumberFormat="1" applyFont="1" applyAlignment="1">
      <alignment horizontal="left" vertical="top"/>
    </xf>
    <xf numFmtId="0" fontId="5" fillId="0" borderId="0" xfId="8" applyFont="1" applyAlignment="1">
      <alignment horizontal="left" vertical="top" wrapText="1"/>
    </xf>
    <xf numFmtId="2" fontId="14" fillId="0" borderId="0" xfId="8" applyNumberFormat="1" applyAlignment="1" applyProtection="1">
      <alignment horizontal="left" vertical="center" wrapText="1"/>
      <protection locked="0"/>
    </xf>
    <xf numFmtId="0" fontId="17" fillId="0" borderId="0" xfId="8" applyFont="1" applyAlignment="1">
      <alignment horizontal="left" vertical="top" wrapText="1" shrinkToFit="1"/>
    </xf>
    <xf numFmtId="0" fontId="12" fillId="0" borderId="0" xfId="8" applyFont="1" applyAlignment="1">
      <alignment horizontal="left" vertical="top" wrapText="1"/>
    </xf>
    <xf numFmtId="0" fontId="12" fillId="0" borderId="0" xfId="8" applyFont="1" applyAlignment="1">
      <alignment vertical="top" wrapText="1"/>
    </xf>
    <xf numFmtId="2" fontId="14" fillId="0" borderId="0" xfId="8" applyNumberFormat="1" applyAlignment="1" applyProtection="1">
      <alignment vertical="center" wrapText="1"/>
      <protection locked="0"/>
    </xf>
    <xf numFmtId="0" fontId="8" fillId="3" borderId="2" xfId="8" applyFont="1" applyFill="1" applyBorder="1" applyAlignment="1">
      <alignment horizontal="left" vertical="top" wrapText="1"/>
    </xf>
    <xf numFmtId="0" fontId="21" fillId="0" borderId="1" xfId="8" applyFont="1" applyBorder="1" applyAlignment="1">
      <alignment horizontal="left" vertical="top" wrapText="1"/>
    </xf>
    <xf numFmtId="0" fontId="8" fillId="0" borderId="2" xfId="8" applyFont="1" applyBorder="1" applyAlignment="1">
      <alignment horizontal="left" vertical="top" wrapText="1"/>
    </xf>
    <xf numFmtId="2" fontId="0" fillId="0" borderId="2" xfId="0" applyNumberFormat="1" applyBorder="1" applyAlignment="1" applyProtection="1">
      <alignment horizontal="left" vertical="top" wrapText="1"/>
      <protection locked="0"/>
    </xf>
  </cellXfs>
  <cellStyles count="11">
    <cellStyle name="Normal" xfId="0" builtinId="0"/>
    <cellStyle name="Normal 2" xfId="1" xr:uid="{C731FED0-F99E-41C3-A891-72324D800326}"/>
    <cellStyle name="Normal 2 2" xfId="2" xr:uid="{843EDD35-C9C7-41FA-9677-95116A87D126}"/>
    <cellStyle name="Normal 3" xfId="3" xr:uid="{9E5101BA-56C4-43EC-BF4C-FC08329B6474}"/>
    <cellStyle name="Normal_5183-1 sprinkler Garaža Budmanijeva-Zoranićeva" xfId="4" xr:uid="{0651DB9A-F0B1-410F-9106-64257F219226}"/>
    <cellStyle name="Normal_5183-1 sprinkler Garaža Budmanijeva-Zoranićeva 2" xfId="5" xr:uid="{6CE51919-14DD-466C-B3A8-E642E1238C57}"/>
    <cellStyle name="Normal_7381-1  " xfId="6" xr:uid="{0DD99A55-AAB8-491B-A0AC-44C3E76D433E}"/>
    <cellStyle name="Normal_Kaptol nivo+1" xfId="7" xr:uid="{D2D208E0-D0CD-4D74-95D0-D83B0C29DA0C}"/>
    <cellStyle name="Normalno 2" xfId="8" xr:uid="{A78149FF-5849-4E2F-82CC-DFD896CF1B63}"/>
    <cellStyle name="Obično_6916-1 Konzum Dubec" xfId="9" xr:uid="{9BD88079-3F06-4D06-99D2-C9A2D99C05BC}"/>
    <cellStyle name="Style 1" xfId="10" xr:uid="{DBEDDDA1-B59E-4A1D-B318-40277BE9A5A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5653E-3A3A-45CD-AF7B-44AB20C35686}">
  <dimension ref="A1:G852"/>
  <sheetViews>
    <sheetView tabSelected="1" zoomScale="160" zoomScaleNormal="160" zoomScaleSheetLayoutView="145" workbookViewId="0">
      <selection activeCell="J76" sqref="J76"/>
    </sheetView>
  </sheetViews>
  <sheetFormatPr defaultColWidth="5" defaultRowHeight="11.4"/>
  <cols>
    <col min="1" max="1" width="6.44140625" style="181" customWidth="1"/>
    <col min="2" max="2" width="53.6640625" style="105" customWidth="1"/>
    <col min="3" max="3" width="11.88671875" style="182" customWidth="1"/>
    <col min="4" max="4" width="7" style="183" customWidth="1"/>
    <col min="5" max="5" width="9.5546875" style="184" customWidth="1"/>
    <col min="6" max="6" width="11.88671875" style="185" customWidth="1"/>
    <col min="7" max="7" width="13.5546875" style="186" customWidth="1"/>
    <col min="8" max="8" width="8.109375" style="105" customWidth="1"/>
    <col min="9" max="16384" width="5" style="105"/>
  </cols>
  <sheetData>
    <row r="1" spans="1:7" s="97" customFormat="1" ht="12">
      <c r="A1" s="90"/>
      <c r="B1" s="91" t="s">
        <v>48</v>
      </c>
      <c r="C1" s="92"/>
      <c r="D1" s="93"/>
      <c r="E1" s="94"/>
      <c r="F1" s="95"/>
      <c r="G1" s="96"/>
    </row>
    <row r="2" spans="1:7" ht="24">
      <c r="A2" s="98" t="s">
        <v>0</v>
      </c>
      <c r="B2" s="99" t="s">
        <v>1</v>
      </c>
      <c r="C2" s="100" t="s">
        <v>2</v>
      </c>
      <c r="D2" s="101" t="s">
        <v>3</v>
      </c>
      <c r="E2" s="102" t="s">
        <v>4</v>
      </c>
      <c r="F2" s="103" t="s">
        <v>5</v>
      </c>
      <c r="G2" s="104" t="s">
        <v>103</v>
      </c>
    </row>
    <row r="3" spans="1:7" s="112" customFormat="1" ht="45.6">
      <c r="A3" s="106" t="s">
        <v>119</v>
      </c>
      <c r="B3" s="2" t="s">
        <v>308</v>
      </c>
      <c r="C3" s="107" t="s">
        <v>309</v>
      </c>
      <c r="D3" s="108" t="s">
        <v>8</v>
      </c>
      <c r="E3" s="109">
        <v>1</v>
      </c>
      <c r="F3" s="110"/>
      <c r="G3" s="111">
        <f t="shared" ref="G3:G56" si="0">E3*F3</f>
        <v>0</v>
      </c>
    </row>
    <row r="4" spans="1:7" s="112" customFormat="1" ht="22.8">
      <c r="A4" s="106" t="s">
        <v>49</v>
      </c>
      <c r="B4" s="113" t="s">
        <v>99</v>
      </c>
      <c r="C4" s="114"/>
      <c r="D4" s="108" t="s">
        <v>6</v>
      </c>
      <c r="E4" s="109">
        <v>1</v>
      </c>
      <c r="F4" s="110"/>
      <c r="G4" s="111">
        <f t="shared" si="0"/>
        <v>0</v>
      </c>
    </row>
    <row r="5" spans="1:7" s="87" customFormat="1" ht="26.1" customHeight="1">
      <c r="A5" s="106" t="s">
        <v>50</v>
      </c>
      <c r="B5" s="115" t="s">
        <v>310</v>
      </c>
      <c r="C5" s="89"/>
      <c r="D5" s="89" t="s">
        <v>6</v>
      </c>
      <c r="E5" s="116">
        <v>1</v>
      </c>
      <c r="F5" s="117"/>
      <c r="G5" s="111">
        <f t="shared" si="0"/>
        <v>0</v>
      </c>
    </row>
    <row r="6" spans="1:7" s="87" customFormat="1" ht="27.6" customHeight="1">
      <c r="A6" s="106" t="s">
        <v>51</v>
      </c>
      <c r="B6" s="88" t="s">
        <v>117</v>
      </c>
      <c r="C6" s="89"/>
      <c r="D6" s="89" t="s">
        <v>8</v>
      </c>
      <c r="E6" s="116">
        <v>1</v>
      </c>
      <c r="F6" s="117"/>
      <c r="G6" s="111">
        <f t="shared" si="0"/>
        <v>0</v>
      </c>
    </row>
    <row r="7" spans="1:7" s="87" customFormat="1" ht="41.4" customHeight="1">
      <c r="A7" s="106" t="s">
        <v>52</v>
      </c>
      <c r="B7" s="88" t="s">
        <v>318</v>
      </c>
      <c r="C7" s="89"/>
      <c r="D7" s="89" t="s">
        <v>6</v>
      </c>
      <c r="E7" s="116">
        <v>1</v>
      </c>
      <c r="F7" s="117"/>
      <c r="G7" s="111">
        <f t="shared" si="0"/>
        <v>0</v>
      </c>
    </row>
    <row r="8" spans="1:7" s="112" customFormat="1" ht="24.6" customHeight="1">
      <c r="A8" s="106" t="s">
        <v>53</v>
      </c>
      <c r="B8" s="196" t="s">
        <v>100</v>
      </c>
      <c r="C8" s="119" t="s">
        <v>118</v>
      </c>
      <c r="D8" s="120" t="s">
        <v>6</v>
      </c>
      <c r="E8" s="121">
        <v>3</v>
      </c>
      <c r="F8" s="110"/>
      <c r="G8" s="111">
        <f t="shared" si="0"/>
        <v>0</v>
      </c>
    </row>
    <row r="9" spans="1:7" s="112" customFormat="1">
      <c r="A9" s="106" t="s">
        <v>54</v>
      </c>
      <c r="B9" s="196"/>
      <c r="C9" s="119" t="s">
        <v>311</v>
      </c>
      <c r="D9" s="120" t="s">
        <v>6</v>
      </c>
      <c r="E9" s="121">
        <v>1</v>
      </c>
      <c r="F9" s="110"/>
      <c r="G9" s="111">
        <f>E9*F9</f>
        <v>0</v>
      </c>
    </row>
    <row r="10" spans="1:7" s="112" customFormat="1">
      <c r="A10" s="106" t="s">
        <v>120</v>
      </c>
      <c r="B10" s="196"/>
      <c r="C10" s="119" t="s">
        <v>39</v>
      </c>
      <c r="D10" s="120" t="s">
        <v>6</v>
      </c>
      <c r="E10" s="121">
        <v>2</v>
      </c>
      <c r="F10" s="110"/>
      <c r="G10" s="111">
        <f t="shared" si="0"/>
        <v>0</v>
      </c>
    </row>
    <row r="11" spans="1:7" s="127" customFormat="1">
      <c r="A11" s="106" t="s">
        <v>121</v>
      </c>
      <c r="B11" s="122" t="s">
        <v>312</v>
      </c>
      <c r="C11" s="123" t="s">
        <v>105</v>
      </c>
      <c r="D11" s="124" t="s">
        <v>7</v>
      </c>
      <c r="E11" s="124">
        <v>2</v>
      </c>
      <c r="F11" s="125"/>
      <c r="G11" s="126">
        <f>E11*F11</f>
        <v>0</v>
      </c>
    </row>
    <row r="12" spans="1:7" s="112" customFormat="1">
      <c r="A12" s="106" t="s">
        <v>122</v>
      </c>
      <c r="B12" s="118" t="s">
        <v>113</v>
      </c>
      <c r="C12" s="119" t="s">
        <v>32</v>
      </c>
      <c r="D12" s="120" t="s">
        <v>7</v>
      </c>
      <c r="E12" s="121">
        <v>1</v>
      </c>
      <c r="F12" s="110"/>
      <c r="G12" s="111">
        <f t="shared" si="0"/>
        <v>0</v>
      </c>
    </row>
    <row r="13" spans="1:7" s="112" customFormat="1">
      <c r="A13" s="106" t="s">
        <v>123</v>
      </c>
      <c r="B13" s="195" t="s">
        <v>29</v>
      </c>
      <c r="C13" s="114" t="s">
        <v>28</v>
      </c>
      <c r="D13" s="129" t="s">
        <v>7</v>
      </c>
      <c r="E13" s="121">
        <v>5</v>
      </c>
      <c r="F13" s="110"/>
      <c r="G13" s="111">
        <f t="shared" si="0"/>
        <v>0</v>
      </c>
    </row>
    <row r="14" spans="1:7" s="112" customFormat="1">
      <c r="A14" s="106" t="s">
        <v>55</v>
      </c>
      <c r="B14" s="195"/>
      <c r="C14" s="114" t="s">
        <v>16</v>
      </c>
      <c r="D14" s="107" t="s">
        <v>7</v>
      </c>
      <c r="E14" s="130">
        <v>1</v>
      </c>
      <c r="F14" s="110"/>
      <c r="G14" s="111">
        <f t="shared" si="0"/>
        <v>0</v>
      </c>
    </row>
    <row r="15" spans="1:7" s="112" customFormat="1">
      <c r="A15" s="106" t="s">
        <v>56</v>
      </c>
      <c r="B15" s="131" t="s">
        <v>313</v>
      </c>
      <c r="C15" s="119" t="s">
        <v>118</v>
      </c>
      <c r="D15" s="120" t="s">
        <v>6</v>
      </c>
      <c r="E15" s="121">
        <v>1</v>
      </c>
      <c r="F15" s="110"/>
      <c r="G15" s="111">
        <f>E15*F15</f>
        <v>0</v>
      </c>
    </row>
    <row r="16" spans="1:7" s="112" customFormat="1">
      <c r="A16" s="106" t="s">
        <v>57</v>
      </c>
      <c r="B16" s="131" t="s">
        <v>313</v>
      </c>
      <c r="C16" s="119" t="s">
        <v>39</v>
      </c>
      <c r="D16" s="120" t="s">
        <v>6</v>
      </c>
      <c r="E16" s="121">
        <v>1</v>
      </c>
      <c r="F16" s="110"/>
      <c r="G16" s="111">
        <f t="shared" si="0"/>
        <v>0</v>
      </c>
    </row>
    <row r="17" spans="1:7" s="112" customFormat="1">
      <c r="A17" s="106" t="s">
        <v>58</v>
      </c>
      <c r="B17" s="131" t="s">
        <v>114</v>
      </c>
      <c r="C17" s="119" t="s">
        <v>311</v>
      </c>
      <c r="D17" s="120" t="s">
        <v>6</v>
      </c>
      <c r="E17" s="121">
        <v>1</v>
      </c>
      <c r="F17" s="110"/>
      <c r="G17" s="111">
        <f t="shared" si="0"/>
        <v>0</v>
      </c>
    </row>
    <row r="18" spans="1:7" s="133" customFormat="1">
      <c r="A18" s="106" t="s">
        <v>59</v>
      </c>
      <c r="B18" s="132" t="s">
        <v>31</v>
      </c>
      <c r="C18" s="3" t="s">
        <v>16</v>
      </c>
      <c r="D18" s="3" t="s">
        <v>8</v>
      </c>
      <c r="E18" s="4">
        <v>3</v>
      </c>
      <c r="F18" s="110"/>
      <c r="G18" s="111">
        <f t="shared" si="0"/>
        <v>0</v>
      </c>
    </row>
    <row r="19" spans="1:7" s="133" customFormat="1">
      <c r="A19" s="106" t="s">
        <v>60</v>
      </c>
      <c r="B19" s="132" t="s">
        <v>111</v>
      </c>
      <c r="C19" s="3"/>
      <c r="D19" s="3" t="s">
        <v>7</v>
      </c>
      <c r="E19" s="4">
        <v>1</v>
      </c>
      <c r="F19" s="110"/>
      <c r="G19" s="111">
        <f t="shared" si="0"/>
        <v>0</v>
      </c>
    </row>
    <row r="20" spans="1:7" s="133" customFormat="1" ht="22.8">
      <c r="A20" s="106" t="s">
        <v>61</v>
      </c>
      <c r="B20" s="132" t="s">
        <v>112</v>
      </c>
      <c r="C20" s="3"/>
      <c r="D20" s="3" t="s">
        <v>7</v>
      </c>
      <c r="E20" s="4">
        <v>1</v>
      </c>
      <c r="F20" s="110"/>
      <c r="G20" s="111">
        <f t="shared" si="0"/>
        <v>0</v>
      </c>
    </row>
    <row r="21" spans="1:7" s="133" customFormat="1">
      <c r="A21" s="106" t="s">
        <v>62</v>
      </c>
      <c r="B21" s="132" t="s">
        <v>314</v>
      </c>
      <c r="C21" s="3" t="s">
        <v>39</v>
      </c>
      <c r="D21" s="3" t="s">
        <v>6</v>
      </c>
      <c r="E21" s="4">
        <v>1</v>
      </c>
      <c r="F21" s="110"/>
      <c r="G21" s="111">
        <f t="shared" si="0"/>
        <v>0</v>
      </c>
    </row>
    <row r="22" spans="1:7" s="127" customFormat="1" ht="22.8">
      <c r="A22" s="106" t="s">
        <v>124</v>
      </c>
      <c r="B22" s="122" t="s">
        <v>315</v>
      </c>
      <c r="C22" s="123" t="s">
        <v>107</v>
      </c>
      <c r="D22" s="124" t="s">
        <v>6</v>
      </c>
      <c r="E22" s="124">
        <v>1</v>
      </c>
      <c r="F22" s="125"/>
      <c r="G22" s="126">
        <f>E22*F22</f>
        <v>0</v>
      </c>
    </row>
    <row r="23" spans="1:7" s="127" customFormat="1">
      <c r="A23" s="106" t="s">
        <v>63</v>
      </c>
      <c r="B23" s="122" t="s">
        <v>316</v>
      </c>
      <c r="C23" s="123" t="s">
        <v>107</v>
      </c>
      <c r="D23" s="124" t="s">
        <v>6</v>
      </c>
      <c r="E23" s="124">
        <v>1</v>
      </c>
      <c r="F23" s="125"/>
      <c r="G23" s="126">
        <f>E23*F23</f>
        <v>0</v>
      </c>
    </row>
    <row r="24" spans="1:7" s="133" customFormat="1" ht="22.8">
      <c r="A24" s="106" t="s">
        <v>64</v>
      </c>
      <c r="B24" s="132" t="s">
        <v>109</v>
      </c>
      <c r="C24" s="3"/>
      <c r="D24" s="3" t="s">
        <v>7</v>
      </c>
      <c r="E24" s="4">
        <v>1</v>
      </c>
      <c r="F24" s="110"/>
      <c r="G24" s="111">
        <f t="shared" si="0"/>
        <v>0</v>
      </c>
    </row>
    <row r="25" spans="1:7" s="133" customFormat="1">
      <c r="A25" s="106" t="s">
        <v>125</v>
      </c>
      <c r="B25" s="132" t="s">
        <v>110</v>
      </c>
      <c r="C25" s="3"/>
      <c r="D25" s="3" t="s">
        <v>7</v>
      </c>
      <c r="E25" s="4">
        <v>1</v>
      </c>
      <c r="F25" s="110"/>
      <c r="G25" s="111">
        <f t="shared" si="0"/>
        <v>0</v>
      </c>
    </row>
    <row r="26" spans="1:7" s="134" customFormat="1">
      <c r="A26" s="106" t="s">
        <v>126</v>
      </c>
      <c r="B26" s="131" t="s">
        <v>18</v>
      </c>
      <c r="C26" s="119" t="s">
        <v>19</v>
      </c>
      <c r="D26" s="120" t="s">
        <v>7</v>
      </c>
      <c r="E26" s="121">
        <v>2</v>
      </c>
      <c r="F26" s="110"/>
      <c r="G26" s="111">
        <f t="shared" si="0"/>
        <v>0</v>
      </c>
    </row>
    <row r="27" spans="1:7" s="134" customFormat="1">
      <c r="A27" s="106" t="s">
        <v>65</v>
      </c>
      <c r="B27" s="131" t="s">
        <v>20</v>
      </c>
      <c r="C27" s="119" t="s">
        <v>19</v>
      </c>
      <c r="D27" s="120" t="s">
        <v>7</v>
      </c>
      <c r="E27" s="121">
        <v>2</v>
      </c>
      <c r="F27" s="110"/>
      <c r="G27" s="111">
        <f t="shared" si="0"/>
        <v>0</v>
      </c>
    </row>
    <row r="28" spans="1:7" s="134" customFormat="1" ht="22.8">
      <c r="A28" s="106" t="s">
        <v>66</v>
      </c>
      <c r="B28" s="113" t="s">
        <v>102</v>
      </c>
      <c r="C28" s="114"/>
      <c r="D28" s="120" t="s">
        <v>7</v>
      </c>
      <c r="E28" s="121">
        <v>1</v>
      </c>
      <c r="F28" s="110"/>
      <c r="G28" s="111">
        <f t="shared" si="0"/>
        <v>0</v>
      </c>
    </row>
    <row r="29" spans="1:7" s="134" customFormat="1">
      <c r="A29" s="106" t="s">
        <v>67</v>
      </c>
      <c r="B29" s="113" t="s">
        <v>106</v>
      </c>
      <c r="C29" s="89" t="s">
        <v>118</v>
      </c>
      <c r="D29" s="89" t="s">
        <v>7</v>
      </c>
      <c r="E29" s="116">
        <v>1</v>
      </c>
      <c r="F29" s="135"/>
      <c r="G29" s="111">
        <f>E29*F29</f>
        <v>0</v>
      </c>
    </row>
    <row r="30" spans="1:7" s="134" customFormat="1">
      <c r="A30" s="106" t="s">
        <v>68</v>
      </c>
      <c r="B30" s="195" t="s">
        <v>108</v>
      </c>
      <c r="C30" s="89" t="s">
        <v>118</v>
      </c>
      <c r="D30" s="89" t="s">
        <v>7</v>
      </c>
      <c r="E30" s="116">
        <v>1</v>
      </c>
      <c r="F30" s="135"/>
      <c r="G30" s="111">
        <f t="shared" si="0"/>
        <v>0</v>
      </c>
    </row>
    <row r="31" spans="1:7" s="134" customFormat="1">
      <c r="A31" s="106" t="s">
        <v>69</v>
      </c>
      <c r="B31" s="195"/>
      <c r="C31" s="89" t="s">
        <v>39</v>
      </c>
      <c r="D31" s="89" t="s">
        <v>7</v>
      </c>
      <c r="E31" s="116">
        <v>1</v>
      </c>
      <c r="F31" s="135"/>
      <c r="G31" s="111">
        <f>E31*F31</f>
        <v>0</v>
      </c>
    </row>
    <row r="32" spans="1:7" s="134" customFormat="1">
      <c r="A32" s="106" t="s">
        <v>70</v>
      </c>
      <c r="B32" s="195"/>
      <c r="C32" s="89" t="s">
        <v>105</v>
      </c>
      <c r="D32" s="89" t="s">
        <v>7</v>
      </c>
      <c r="E32" s="116">
        <v>2</v>
      </c>
      <c r="F32" s="135"/>
      <c r="G32" s="111">
        <f t="shared" si="0"/>
        <v>0</v>
      </c>
    </row>
    <row r="33" spans="1:7" s="134" customFormat="1">
      <c r="A33" s="106" t="s">
        <v>71</v>
      </c>
      <c r="B33" s="128" t="s">
        <v>115</v>
      </c>
      <c r="C33" s="89"/>
      <c r="D33" s="89" t="s">
        <v>22</v>
      </c>
      <c r="E33" s="116">
        <v>1</v>
      </c>
      <c r="F33" s="135"/>
      <c r="G33" s="111">
        <f t="shared" si="0"/>
        <v>0</v>
      </c>
    </row>
    <row r="34" spans="1:7" s="134" customFormat="1" ht="22.8">
      <c r="A34" s="106" t="s">
        <v>72</v>
      </c>
      <c r="B34" s="113" t="s">
        <v>340</v>
      </c>
      <c r="C34" s="114"/>
      <c r="D34" s="120" t="s">
        <v>7</v>
      </c>
      <c r="E34" s="121">
        <v>1</v>
      </c>
      <c r="F34" s="110"/>
      <c r="G34" s="111">
        <f t="shared" si="0"/>
        <v>0</v>
      </c>
    </row>
    <row r="35" spans="1:7" s="127" customFormat="1" ht="17.25" customHeight="1">
      <c r="A35" s="106" t="s">
        <v>82</v>
      </c>
      <c r="B35" s="198" t="s">
        <v>317</v>
      </c>
      <c r="C35" s="123" t="s">
        <v>9</v>
      </c>
      <c r="D35" s="124" t="s">
        <v>10</v>
      </c>
      <c r="E35" s="124">
        <v>12</v>
      </c>
      <c r="F35" s="125"/>
      <c r="G35" s="126">
        <f t="shared" si="0"/>
        <v>0</v>
      </c>
    </row>
    <row r="36" spans="1:7" s="127" customFormat="1">
      <c r="A36" s="106" t="s">
        <v>83</v>
      </c>
      <c r="B36" s="198"/>
      <c r="C36" s="123" t="s">
        <v>11</v>
      </c>
      <c r="D36" s="124" t="s">
        <v>10</v>
      </c>
      <c r="E36" s="124">
        <v>12</v>
      </c>
      <c r="F36" s="125"/>
      <c r="G36" s="126">
        <f>E36*F36</f>
        <v>0</v>
      </c>
    </row>
    <row r="37" spans="1:7" s="127" customFormat="1">
      <c r="A37" s="106" t="s">
        <v>127</v>
      </c>
      <c r="B37" s="198"/>
      <c r="C37" s="123" t="s">
        <v>105</v>
      </c>
      <c r="D37" s="124" t="s">
        <v>10</v>
      </c>
      <c r="E37" s="124">
        <v>6</v>
      </c>
      <c r="F37" s="125"/>
      <c r="G37" s="126">
        <f>E37*F37</f>
        <v>0</v>
      </c>
    </row>
    <row r="38" spans="1:7" s="127" customFormat="1">
      <c r="A38" s="106" t="s">
        <v>128</v>
      </c>
      <c r="B38" s="198"/>
      <c r="C38" s="123" t="s">
        <v>311</v>
      </c>
      <c r="D38" s="124" t="s">
        <v>10</v>
      </c>
      <c r="E38" s="124">
        <v>12</v>
      </c>
      <c r="F38" s="125"/>
      <c r="G38" s="126">
        <f>E38*F38</f>
        <v>0</v>
      </c>
    </row>
    <row r="39" spans="1:7" s="127" customFormat="1">
      <c r="A39" s="106" t="s">
        <v>129</v>
      </c>
      <c r="B39" s="198"/>
      <c r="C39" s="123" t="s">
        <v>118</v>
      </c>
      <c r="D39" s="124" t="s">
        <v>10</v>
      </c>
      <c r="E39" s="124">
        <v>6</v>
      </c>
      <c r="F39" s="125"/>
      <c r="G39" s="126">
        <f t="shared" si="0"/>
        <v>0</v>
      </c>
    </row>
    <row r="40" spans="1:7" s="134" customFormat="1" ht="20.399999999999999" customHeight="1">
      <c r="A40" s="106" t="s">
        <v>130</v>
      </c>
      <c r="B40" s="197" t="s">
        <v>101</v>
      </c>
      <c r="C40" s="114" t="s">
        <v>42</v>
      </c>
      <c r="D40" s="136" t="s">
        <v>10</v>
      </c>
      <c r="E40" s="136">
        <v>6</v>
      </c>
      <c r="F40" s="110"/>
      <c r="G40" s="111">
        <f t="shared" si="0"/>
        <v>0</v>
      </c>
    </row>
    <row r="41" spans="1:7" s="134" customFormat="1" ht="18.899999999999999" customHeight="1">
      <c r="A41" s="106" t="s">
        <v>131</v>
      </c>
      <c r="B41" s="197"/>
      <c r="C41" s="114" t="s">
        <v>39</v>
      </c>
      <c r="D41" s="136" t="s">
        <v>10</v>
      </c>
      <c r="E41" s="136">
        <v>12</v>
      </c>
      <c r="F41" s="110"/>
      <c r="G41" s="111">
        <f>E41*F41</f>
        <v>0</v>
      </c>
    </row>
    <row r="42" spans="1:7" s="134" customFormat="1" ht="20.100000000000001" customHeight="1">
      <c r="A42" s="106" t="s">
        <v>132</v>
      </c>
      <c r="B42" s="197"/>
      <c r="C42" s="114" t="s">
        <v>118</v>
      </c>
      <c r="D42" s="107" t="s">
        <v>10</v>
      </c>
      <c r="E42" s="121">
        <v>18</v>
      </c>
      <c r="F42" s="110"/>
      <c r="G42" s="111">
        <f t="shared" si="0"/>
        <v>0</v>
      </c>
    </row>
    <row r="43" spans="1:7" s="191" customFormat="1" ht="26.1" customHeight="1">
      <c r="A43" s="106" t="s">
        <v>133</v>
      </c>
      <c r="B43" s="188" t="s">
        <v>337</v>
      </c>
      <c r="C43" s="189" t="s">
        <v>16</v>
      </c>
      <c r="D43" s="189" t="s">
        <v>7</v>
      </c>
      <c r="E43" s="189">
        <v>175</v>
      </c>
      <c r="F43" s="190"/>
      <c r="G43" s="190">
        <f>E43*F43</f>
        <v>0</v>
      </c>
    </row>
    <row r="44" spans="1:7" s="191" customFormat="1" ht="51.75" customHeight="1">
      <c r="A44" s="106" t="s">
        <v>134</v>
      </c>
      <c r="B44" s="192" t="s">
        <v>342</v>
      </c>
      <c r="C44" s="193"/>
      <c r="D44" s="193" t="s">
        <v>7</v>
      </c>
      <c r="E44" s="194">
        <v>175</v>
      </c>
      <c r="F44" s="190"/>
      <c r="G44" s="190">
        <f>E44*F44</f>
        <v>0</v>
      </c>
    </row>
    <row r="45" spans="1:7" s="139" customFormat="1" ht="22.8">
      <c r="A45" s="106" t="s">
        <v>135</v>
      </c>
      <c r="B45" s="137" t="s">
        <v>116</v>
      </c>
      <c r="C45" s="138"/>
      <c r="D45" s="107"/>
      <c r="E45" s="121">
        <v>1</v>
      </c>
      <c r="F45" s="110"/>
      <c r="G45" s="111">
        <f t="shared" si="0"/>
        <v>0</v>
      </c>
    </row>
    <row r="46" spans="1:7" s="139" customFormat="1">
      <c r="A46" s="106" t="s">
        <v>136</v>
      </c>
      <c r="B46" s="137" t="s">
        <v>41</v>
      </c>
      <c r="C46" s="138"/>
      <c r="D46" s="107" t="s">
        <v>7</v>
      </c>
      <c r="E46" s="121">
        <v>1</v>
      </c>
      <c r="F46" s="110"/>
      <c r="G46" s="111">
        <f t="shared" si="0"/>
        <v>0</v>
      </c>
    </row>
    <row r="47" spans="1:7" s="139" customFormat="1" ht="22.8">
      <c r="A47" s="106" t="s">
        <v>319</v>
      </c>
      <c r="B47" s="137" t="s">
        <v>25</v>
      </c>
      <c r="C47" s="138"/>
      <c r="D47" s="107" t="s">
        <v>7</v>
      </c>
      <c r="E47" s="121">
        <v>1</v>
      </c>
      <c r="F47" s="110"/>
      <c r="G47" s="111">
        <f t="shared" si="0"/>
        <v>0</v>
      </c>
    </row>
    <row r="48" spans="1:7" s="139" customFormat="1" ht="22.8">
      <c r="A48" s="106" t="s">
        <v>320</v>
      </c>
      <c r="B48" s="137" t="s">
        <v>13</v>
      </c>
      <c r="C48" s="138"/>
      <c r="D48" s="107" t="s">
        <v>6</v>
      </c>
      <c r="E48" s="121">
        <v>1</v>
      </c>
      <c r="F48" s="110"/>
      <c r="G48" s="111">
        <f t="shared" si="0"/>
        <v>0</v>
      </c>
    </row>
    <row r="49" spans="1:7" s="139" customFormat="1" ht="34.200000000000003">
      <c r="A49" s="106" t="s">
        <v>321</v>
      </c>
      <c r="B49" s="137" t="s">
        <v>21</v>
      </c>
      <c r="C49" s="138"/>
      <c r="D49" s="107" t="s">
        <v>7</v>
      </c>
      <c r="E49" s="121">
        <v>1</v>
      </c>
      <c r="F49" s="110"/>
      <c r="G49" s="111">
        <f t="shared" si="0"/>
        <v>0</v>
      </c>
    </row>
    <row r="50" spans="1:7" s="139" customFormat="1">
      <c r="A50" s="106" t="s">
        <v>322</v>
      </c>
      <c r="B50" s="113" t="s">
        <v>14</v>
      </c>
      <c r="C50" s="114"/>
      <c r="D50" s="107" t="s">
        <v>22</v>
      </c>
      <c r="E50" s="121">
        <v>1</v>
      </c>
      <c r="F50" s="110"/>
      <c r="G50" s="111">
        <f t="shared" si="0"/>
        <v>0</v>
      </c>
    </row>
    <row r="51" spans="1:7" s="139" customFormat="1">
      <c r="A51" s="106" t="s">
        <v>323</v>
      </c>
      <c r="B51" s="113" t="s">
        <v>331</v>
      </c>
      <c r="C51" s="114"/>
      <c r="D51" s="107" t="s">
        <v>22</v>
      </c>
      <c r="E51" s="121">
        <v>1</v>
      </c>
      <c r="F51" s="110"/>
      <c r="G51" s="111">
        <f>E51*F51</f>
        <v>0</v>
      </c>
    </row>
    <row r="52" spans="1:7" s="139" customFormat="1" ht="34.200000000000003">
      <c r="A52" s="106" t="s">
        <v>324</v>
      </c>
      <c r="B52" s="113" t="s">
        <v>341</v>
      </c>
      <c r="C52" s="114"/>
      <c r="D52" s="107" t="s">
        <v>22</v>
      </c>
      <c r="E52" s="121">
        <v>1</v>
      </c>
      <c r="F52" s="110"/>
      <c r="G52" s="111">
        <f>E52*F52</f>
        <v>0</v>
      </c>
    </row>
    <row r="53" spans="1:7" s="139" customFormat="1">
      <c r="A53" s="106" t="s">
        <v>325</v>
      </c>
      <c r="B53" s="113" t="s">
        <v>23</v>
      </c>
      <c r="C53" s="114"/>
      <c r="D53" s="107" t="s">
        <v>22</v>
      </c>
      <c r="E53" s="121">
        <v>1</v>
      </c>
      <c r="F53" s="110"/>
      <c r="G53" s="111">
        <f>E53*F53</f>
        <v>0</v>
      </c>
    </row>
    <row r="54" spans="1:7" s="139" customFormat="1" ht="34.200000000000003">
      <c r="A54" s="106" t="s">
        <v>326</v>
      </c>
      <c r="B54" s="113" t="s">
        <v>26</v>
      </c>
      <c r="C54" s="114"/>
      <c r="D54" s="107" t="s">
        <v>22</v>
      </c>
      <c r="E54" s="121">
        <v>1</v>
      </c>
      <c r="F54" s="110"/>
      <c r="G54" s="111">
        <f t="shared" si="0"/>
        <v>0</v>
      </c>
    </row>
    <row r="55" spans="1:7" s="139" customFormat="1" ht="22.8">
      <c r="A55" s="106" t="s">
        <v>338</v>
      </c>
      <c r="B55" s="1" t="s">
        <v>30</v>
      </c>
      <c r="C55" s="114"/>
      <c r="D55" s="107" t="s">
        <v>22</v>
      </c>
      <c r="E55" s="121">
        <v>1</v>
      </c>
      <c r="F55" s="110"/>
      <c r="G55" s="111">
        <f t="shared" si="0"/>
        <v>0</v>
      </c>
    </row>
    <row r="56" spans="1:7" s="139" customFormat="1">
      <c r="A56" s="106" t="s">
        <v>339</v>
      </c>
      <c r="B56" s="1" t="s">
        <v>15</v>
      </c>
      <c r="C56" s="114"/>
      <c r="D56" s="107" t="s">
        <v>22</v>
      </c>
      <c r="E56" s="121">
        <v>1</v>
      </c>
      <c r="F56" s="110"/>
      <c r="G56" s="111">
        <f t="shared" si="0"/>
        <v>0</v>
      </c>
    </row>
    <row r="57" spans="1:7" s="139" customFormat="1" ht="12">
      <c r="A57" s="140"/>
      <c r="B57" s="5" t="s">
        <v>24</v>
      </c>
      <c r="C57" s="5"/>
      <c r="D57" s="141"/>
      <c r="E57" s="142"/>
      <c r="F57" s="143"/>
      <c r="G57" s="144">
        <f>SUM(G3:G56)</f>
        <v>0</v>
      </c>
    </row>
    <row r="58" spans="1:7" s="139" customFormat="1" ht="12">
      <c r="A58" s="145"/>
      <c r="B58" s="146"/>
      <c r="C58" s="147"/>
      <c r="D58" s="148"/>
      <c r="E58" s="149"/>
      <c r="F58" s="150"/>
      <c r="G58" s="150"/>
    </row>
    <row r="59" spans="1:7" s="139" customFormat="1">
      <c r="C59" s="151"/>
      <c r="D59" s="152"/>
      <c r="E59" s="153"/>
      <c r="F59" s="154"/>
      <c r="G59" s="155"/>
    </row>
    <row r="60" spans="1:7" s="139" customFormat="1" ht="12">
      <c r="A60" s="90"/>
      <c r="B60" s="91" t="s">
        <v>73</v>
      </c>
      <c r="C60" s="92"/>
      <c r="D60" s="156"/>
      <c r="E60" s="157"/>
      <c r="F60" s="158"/>
      <c r="G60" s="159"/>
    </row>
    <row r="61" spans="1:7" s="139" customFormat="1" ht="24">
      <c r="A61" s="160" t="s">
        <v>0</v>
      </c>
      <c r="B61" s="161" t="s">
        <v>1</v>
      </c>
      <c r="C61" s="162" t="s">
        <v>37</v>
      </c>
      <c r="D61" s="162" t="s">
        <v>3</v>
      </c>
      <c r="E61" s="163" t="s">
        <v>36</v>
      </c>
      <c r="F61" s="164" t="s">
        <v>35</v>
      </c>
      <c r="G61" s="165" t="s">
        <v>104</v>
      </c>
    </row>
    <row r="62" spans="1:7" s="139" customFormat="1" ht="22.8">
      <c r="A62" s="106" t="s">
        <v>74</v>
      </c>
      <c r="B62" s="166" t="s">
        <v>336</v>
      </c>
      <c r="C62" s="167"/>
      <c r="D62" s="167" t="s">
        <v>6</v>
      </c>
      <c r="E62" s="168">
        <v>1</v>
      </c>
      <c r="F62" s="110"/>
      <c r="G62" s="111">
        <f t="shared" ref="G62:G77" si="1">E62*F62</f>
        <v>0</v>
      </c>
    </row>
    <row r="63" spans="1:7" s="139" customFormat="1" ht="45.6">
      <c r="A63" s="106" t="s">
        <v>75</v>
      </c>
      <c r="B63" s="169" t="s">
        <v>327</v>
      </c>
      <c r="C63" s="167"/>
      <c r="D63" s="167" t="s">
        <v>6</v>
      </c>
      <c r="E63" s="168">
        <v>1</v>
      </c>
      <c r="F63" s="110"/>
      <c r="G63" s="111">
        <f t="shared" si="1"/>
        <v>0</v>
      </c>
    </row>
    <row r="64" spans="1:7" s="139" customFormat="1">
      <c r="A64" s="106" t="s">
        <v>76</v>
      </c>
      <c r="B64" s="169" t="s">
        <v>328</v>
      </c>
      <c r="C64" s="167"/>
      <c r="D64" s="167" t="s">
        <v>7</v>
      </c>
      <c r="E64" s="168">
        <v>1</v>
      </c>
      <c r="F64" s="110"/>
      <c r="G64" s="111">
        <f t="shared" si="1"/>
        <v>0</v>
      </c>
    </row>
    <row r="65" spans="1:7" s="139" customFormat="1" ht="34.200000000000003">
      <c r="A65" s="106" t="s">
        <v>137</v>
      </c>
      <c r="B65" s="169" t="s">
        <v>90</v>
      </c>
      <c r="C65" s="167"/>
      <c r="D65" s="167" t="s">
        <v>10</v>
      </c>
      <c r="E65" s="168">
        <v>10</v>
      </c>
      <c r="F65" s="110"/>
      <c r="G65" s="111">
        <f t="shared" si="1"/>
        <v>0</v>
      </c>
    </row>
    <row r="66" spans="1:7" s="139" customFormat="1">
      <c r="A66" s="106" t="s">
        <v>77</v>
      </c>
      <c r="B66" s="169" t="s">
        <v>332</v>
      </c>
      <c r="C66" s="167" t="s">
        <v>333</v>
      </c>
      <c r="D66" s="167" t="s">
        <v>10</v>
      </c>
      <c r="E66" s="168">
        <v>50</v>
      </c>
      <c r="F66" s="110"/>
      <c r="G66" s="111">
        <f>E66*F66</f>
        <v>0</v>
      </c>
    </row>
    <row r="67" spans="1:7" s="139" customFormat="1">
      <c r="A67" s="106" t="s">
        <v>78</v>
      </c>
      <c r="B67" s="169" t="s">
        <v>87</v>
      </c>
      <c r="C67" s="167"/>
      <c r="D67" s="167" t="s">
        <v>10</v>
      </c>
      <c r="E67" s="168">
        <v>100</v>
      </c>
      <c r="F67" s="110"/>
      <c r="G67" s="111">
        <f t="shared" si="1"/>
        <v>0</v>
      </c>
    </row>
    <row r="68" spans="1:7" s="139" customFormat="1">
      <c r="A68" s="106" t="s">
        <v>79</v>
      </c>
      <c r="B68" s="166" t="s">
        <v>88</v>
      </c>
      <c r="C68" s="170" t="s">
        <v>34</v>
      </c>
      <c r="D68" s="171" t="s">
        <v>10</v>
      </c>
      <c r="E68" s="172">
        <v>5</v>
      </c>
      <c r="F68" s="110"/>
      <c r="G68" s="111">
        <f t="shared" si="1"/>
        <v>0</v>
      </c>
    </row>
    <row r="69" spans="1:7" s="139" customFormat="1">
      <c r="A69" s="106" t="s">
        <v>80</v>
      </c>
      <c r="B69" s="166" t="s">
        <v>38</v>
      </c>
      <c r="C69" s="170"/>
      <c r="D69" s="171" t="s">
        <v>10</v>
      </c>
      <c r="E69" s="172">
        <v>10</v>
      </c>
      <c r="F69" s="110"/>
      <c r="G69" s="111">
        <f t="shared" si="1"/>
        <v>0</v>
      </c>
    </row>
    <row r="70" spans="1:7" s="139" customFormat="1">
      <c r="A70" s="106" t="s">
        <v>81</v>
      </c>
      <c r="B70" s="166" t="s">
        <v>89</v>
      </c>
      <c r="C70" s="167"/>
      <c r="D70" s="171" t="s">
        <v>10</v>
      </c>
      <c r="E70" s="172">
        <v>10</v>
      </c>
      <c r="F70" s="110"/>
      <c r="G70" s="111">
        <f t="shared" si="1"/>
        <v>0</v>
      </c>
    </row>
    <row r="71" spans="1:7" s="139" customFormat="1">
      <c r="A71" s="106" t="s">
        <v>94</v>
      </c>
      <c r="B71" s="166" t="s">
        <v>329</v>
      </c>
      <c r="C71" s="167"/>
      <c r="D71" s="171" t="s">
        <v>7</v>
      </c>
      <c r="E71" s="172">
        <v>5</v>
      </c>
      <c r="F71" s="110"/>
      <c r="G71" s="111">
        <f t="shared" si="1"/>
        <v>0</v>
      </c>
    </row>
    <row r="72" spans="1:7" s="139" customFormat="1">
      <c r="A72" s="106" t="s">
        <v>95</v>
      </c>
      <c r="B72" s="166" t="s">
        <v>91</v>
      </c>
      <c r="C72" s="167"/>
      <c r="D72" s="171" t="s">
        <v>12</v>
      </c>
      <c r="E72" s="172">
        <v>1</v>
      </c>
      <c r="F72" s="110"/>
      <c r="G72" s="111">
        <f t="shared" si="1"/>
        <v>0</v>
      </c>
    </row>
    <row r="73" spans="1:7" s="139" customFormat="1">
      <c r="A73" s="106" t="s">
        <v>96</v>
      </c>
      <c r="B73" s="166" t="s">
        <v>92</v>
      </c>
      <c r="C73" s="167"/>
      <c r="D73" s="171" t="s">
        <v>12</v>
      </c>
      <c r="E73" s="172">
        <v>1</v>
      </c>
      <c r="F73" s="110"/>
      <c r="G73" s="111">
        <f t="shared" si="1"/>
        <v>0</v>
      </c>
    </row>
    <row r="74" spans="1:7" s="139" customFormat="1" ht="22.8">
      <c r="A74" s="106" t="s">
        <v>97</v>
      </c>
      <c r="B74" s="113" t="s">
        <v>330</v>
      </c>
      <c r="C74" s="114"/>
      <c r="D74" s="107" t="s">
        <v>22</v>
      </c>
      <c r="E74" s="121">
        <v>1</v>
      </c>
      <c r="F74" s="110"/>
      <c r="G74" s="111">
        <f t="shared" si="1"/>
        <v>0</v>
      </c>
    </row>
    <row r="75" spans="1:7" s="139" customFormat="1">
      <c r="A75" s="106" t="s">
        <v>98</v>
      </c>
      <c r="B75" s="166" t="s">
        <v>93</v>
      </c>
      <c r="C75" s="167"/>
      <c r="D75" s="171" t="s">
        <v>12</v>
      </c>
      <c r="E75" s="172">
        <v>1</v>
      </c>
      <c r="F75" s="110"/>
      <c r="G75" s="111">
        <f t="shared" si="1"/>
        <v>0</v>
      </c>
    </row>
    <row r="76" spans="1:7" s="139" customFormat="1">
      <c r="A76" s="106" t="s">
        <v>334</v>
      </c>
      <c r="B76" s="166" t="s">
        <v>14</v>
      </c>
      <c r="C76" s="167"/>
      <c r="D76" s="171" t="s">
        <v>12</v>
      </c>
      <c r="E76" s="172">
        <v>1</v>
      </c>
      <c r="F76" s="110"/>
      <c r="G76" s="111">
        <f t="shared" si="1"/>
        <v>0</v>
      </c>
    </row>
    <row r="77" spans="1:7" s="139" customFormat="1" ht="22.8">
      <c r="A77" s="106" t="s">
        <v>335</v>
      </c>
      <c r="B77" s="166" t="s">
        <v>33</v>
      </c>
      <c r="C77" s="167"/>
      <c r="D77" s="167" t="s">
        <v>22</v>
      </c>
      <c r="E77" s="172">
        <v>1</v>
      </c>
      <c r="F77" s="110"/>
      <c r="G77" s="111">
        <f t="shared" si="1"/>
        <v>0</v>
      </c>
    </row>
    <row r="78" spans="1:7" s="139" customFormat="1" ht="12">
      <c r="A78" s="140"/>
      <c r="B78" s="5"/>
      <c r="C78" s="5"/>
      <c r="D78" s="141"/>
      <c r="E78" s="142"/>
      <c r="F78" s="143"/>
      <c r="G78" s="144">
        <f>SUM(G62:G77)</f>
        <v>0</v>
      </c>
    </row>
    <row r="79" spans="1:7" s="139" customFormat="1" ht="12">
      <c r="A79" s="87" t="s">
        <v>84</v>
      </c>
      <c r="B79" s="87"/>
      <c r="C79" s="173"/>
      <c r="D79" s="173"/>
      <c r="E79" s="174"/>
      <c r="F79" s="175"/>
      <c r="G79" s="176"/>
    </row>
    <row r="80" spans="1:7" s="139" customFormat="1" ht="12">
      <c r="A80" s="187" t="s">
        <v>85</v>
      </c>
      <c r="B80" s="187"/>
      <c r="C80" s="173"/>
      <c r="D80" s="173"/>
      <c r="E80" s="174"/>
      <c r="F80" s="154"/>
      <c r="G80" s="155"/>
    </row>
    <row r="81" spans="1:7" s="139" customFormat="1" ht="12">
      <c r="A81" s="187" t="s">
        <v>86</v>
      </c>
      <c r="B81" s="187"/>
      <c r="C81" s="173"/>
      <c r="D81" s="173"/>
      <c r="E81" s="174"/>
      <c r="F81" s="154"/>
      <c r="G81" s="155"/>
    </row>
    <row r="82" spans="1:7" s="139" customFormat="1">
      <c r="A82" s="87"/>
      <c r="B82" s="87"/>
      <c r="C82" s="173"/>
      <c r="D82" s="173"/>
      <c r="E82" s="174"/>
      <c r="F82" s="154"/>
      <c r="G82" s="155"/>
    </row>
    <row r="83" spans="1:7" s="139" customFormat="1" ht="12">
      <c r="A83" s="177">
        <v>1</v>
      </c>
      <c r="B83" s="178" t="s">
        <v>27</v>
      </c>
      <c r="C83" s="6">
        <f>G57</f>
        <v>0</v>
      </c>
      <c r="E83" s="153"/>
      <c r="F83" s="154"/>
      <c r="G83" s="155"/>
    </row>
    <row r="84" spans="1:7" s="139" customFormat="1" ht="12">
      <c r="A84" s="179">
        <v>2</v>
      </c>
      <c r="B84" s="178" t="s">
        <v>40</v>
      </c>
      <c r="C84" s="6">
        <f>G78</f>
        <v>0</v>
      </c>
      <c r="E84" s="153"/>
      <c r="F84" s="154"/>
      <c r="G84" s="155"/>
    </row>
    <row r="85" spans="1:7" s="139" customFormat="1" ht="12">
      <c r="A85" s="161"/>
      <c r="B85" s="161" t="s">
        <v>17</v>
      </c>
      <c r="C85" s="7">
        <f>SUM(C83:C84)</f>
        <v>0</v>
      </c>
      <c r="E85" s="180"/>
      <c r="F85" s="154"/>
      <c r="G85" s="155"/>
    </row>
    <row r="86" spans="1:7" s="139" customFormat="1">
      <c r="C86" s="151"/>
      <c r="D86" s="152"/>
      <c r="E86" s="153"/>
      <c r="F86" s="154"/>
      <c r="G86" s="155"/>
    </row>
    <row r="87" spans="1:7" s="139" customFormat="1">
      <c r="C87" s="151"/>
      <c r="D87" s="152"/>
      <c r="E87" s="153"/>
      <c r="F87" s="154"/>
      <c r="G87" s="155"/>
    </row>
    <row r="88" spans="1:7" s="139" customFormat="1">
      <c r="C88" s="151"/>
      <c r="D88" s="152"/>
      <c r="E88" s="153"/>
      <c r="F88" s="154"/>
      <c r="G88" s="155"/>
    </row>
    <row r="89" spans="1:7" s="139" customFormat="1">
      <c r="C89" s="151"/>
      <c r="D89" s="152"/>
      <c r="E89" s="153"/>
      <c r="F89" s="154"/>
      <c r="G89" s="155"/>
    </row>
    <row r="90" spans="1:7" s="139" customFormat="1">
      <c r="C90" s="151"/>
      <c r="D90" s="152"/>
      <c r="E90" s="153"/>
      <c r="F90" s="154"/>
      <c r="G90" s="155"/>
    </row>
    <row r="91" spans="1:7" s="139" customFormat="1">
      <c r="C91" s="151"/>
      <c r="D91" s="152"/>
      <c r="E91" s="153"/>
      <c r="F91" s="154"/>
      <c r="G91" s="155"/>
    </row>
    <row r="92" spans="1:7" s="139" customFormat="1">
      <c r="C92" s="151"/>
      <c r="D92" s="152"/>
      <c r="E92" s="153"/>
      <c r="F92" s="154"/>
      <c r="G92" s="155"/>
    </row>
    <row r="93" spans="1:7" s="139" customFormat="1">
      <c r="C93" s="151"/>
      <c r="D93" s="152"/>
      <c r="E93" s="153"/>
      <c r="F93" s="154"/>
      <c r="G93" s="155"/>
    </row>
    <row r="94" spans="1:7" s="139" customFormat="1">
      <c r="C94" s="151"/>
      <c r="D94" s="152"/>
      <c r="E94" s="153"/>
      <c r="F94" s="154"/>
      <c r="G94" s="155"/>
    </row>
    <row r="95" spans="1:7" s="139" customFormat="1">
      <c r="C95" s="151"/>
      <c r="D95" s="152"/>
      <c r="E95" s="153"/>
      <c r="F95" s="154"/>
      <c r="G95" s="155"/>
    </row>
    <row r="96" spans="1:7" s="139" customFormat="1">
      <c r="C96" s="151"/>
      <c r="D96" s="152"/>
      <c r="E96" s="153"/>
      <c r="F96" s="154"/>
      <c r="G96" s="155"/>
    </row>
    <row r="97" spans="3:7" s="139" customFormat="1">
      <c r="C97" s="151"/>
      <c r="D97" s="152"/>
      <c r="E97" s="153"/>
      <c r="F97" s="154"/>
      <c r="G97" s="155"/>
    </row>
    <row r="98" spans="3:7" s="139" customFormat="1">
      <c r="C98" s="151"/>
      <c r="D98" s="152"/>
      <c r="E98" s="153"/>
      <c r="F98" s="154"/>
      <c r="G98" s="155"/>
    </row>
    <row r="99" spans="3:7" s="139" customFormat="1">
      <c r="C99" s="151"/>
      <c r="D99" s="152"/>
      <c r="E99" s="153"/>
      <c r="F99" s="154"/>
      <c r="G99" s="155"/>
    </row>
    <row r="100" spans="3:7" s="139" customFormat="1">
      <c r="C100" s="151"/>
      <c r="D100" s="152"/>
      <c r="E100" s="153"/>
      <c r="F100" s="154"/>
      <c r="G100" s="155"/>
    </row>
    <row r="101" spans="3:7" s="139" customFormat="1">
      <c r="C101" s="151"/>
      <c r="D101" s="152"/>
      <c r="E101" s="153"/>
      <c r="F101" s="154"/>
      <c r="G101" s="155"/>
    </row>
    <row r="102" spans="3:7" s="139" customFormat="1">
      <c r="C102" s="151"/>
      <c r="D102" s="152"/>
      <c r="E102" s="153"/>
      <c r="F102" s="154"/>
      <c r="G102" s="155"/>
    </row>
    <row r="103" spans="3:7" s="139" customFormat="1">
      <c r="C103" s="151"/>
      <c r="D103" s="152"/>
      <c r="E103" s="153"/>
      <c r="F103" s="154"/>
      <c r="G103" s="155"/>
    </row>
    <row r="104" spans="3:7" s="139" customFormat="1">
      <c r="C104" s="151"/>
      <c r="D104" s="152"/>
      <c r="E104" s="153"/>
      <c r="F104" s="154"/>
      <c r="G104" s="155"/>
    </row>
    <row r="105" spans="3:7" s="139" customFormat="1">
      <c r="C105" s="151"/>
      <c r="D105" s="152"/>
      <c r="E105" s="153"/>
      <c r="F105" s="154"/>
      <c r="G105" s="155"/>
    </row>
    <row r="106" spans="3:7" s="139" customFormat="1">
      <c r="C106" s="151"/>
      <c r="D106" s="152"/>
      <c r="E106" s="153"/>
      <c r="F106" s="154"/>
      <c r="G106" s="155"/>
    </row>
    <row r="107" spans="3:7" s="139" customFormat="1">
      <c r="C107" s="151"/>
      <c r="D107" s="152"/>
      <c r="E107" s="153"/>
      <c r="F107" s="154"/>
      <c r="G107" s="155"/>
    </row>
    <row r="108" spans="3:7" s="139" customFormat="1">
      <c r="C108" s="151"/>
      <c r="D108" s="152"/>
      <c r="E108" s="153"/>
      <c r="F108" s="154"/>
      <c r="G108" s="155"/>
    </row>
    <row r="109" spans="3:7" s="139" customFormat="1">
      <c r="C109" s="151"/>
      <c r="D109" s="152"/>
      <c r="E109" s="153"/>
      <c r="F109" s="154"/>
      <c r="G109" s="155"/>
    </row>
    <row r="110" spans="3:7" s="139" customFormat="1">
      <c r="C110" s="151"/>
      <c r="D110" s="152"/>
      <c r="E110" s="153"/>
      <c r="F110" s="154"/>
      <c r="G110" s="155"/>
    </row>
    <row r="111" spans="3:7" s="139" customFormat="1">
      <c r="C111" s="151"/>
      <c r="D111" s="152"/>
      <c r="E111" s="153"/>
      <c r="F111" s="154"/>
      <c r="G111" s="155"/>
    </row>
    <row r="112" spans="3:7" s="139" customFormat="1">
      <c r="C112" s="151"/>
      <c r="D112" s="152"/>
      <c r="E112" s="153"/>
      <c r="F112" s="154"/>
      <c r="G112" s="155"/>
    </row>
    <row r="113" spans="3:7" s="139" customFormat="1">
      <c r="C113" s="151"/>
      <c r="D113" s="152"/>
      <c r="E113" s="153"/>
      <c r="F113" s="154"/>
      <c r="G113" s="155"/>
    </row>
    <row r="114" spans="3:7" s="139" customFormat="1">
      <c r="C114" s="151"/>
      <c r="D114" s="152"/>
      <c r="E114" s="153"/>
      <c r="F114" s="154"/>
      <c r="G114" s="155"/>
    </row>
    <row r="115" spans="3:7" s="139" customFormat="1">
      <c r="C115" s="151"/>
      <c r="D115" s="152"/>
      <c r="E115" s="153"/>
      <c r="F115" s="154"/>
      <c r="G115" s="155"/>
    </row>
    <row r="116" spans="3:7" s="139" customFormat="1">
      <c r="C116" s="151"/>
      <c r="D116" s="152"/>
      <c r="E116" s="153"/>
      <c r="F116" s="154"/>
      <c r="G116" s="155"/>
    </row>
    <row r="117" spans="3:7" s="139" customFormat="1">
      <c r="C117" s="151"/>
      <c r="D117" s="152"/>
      <c r="E117" s="153"/>
      <c r="F117" s="154"/>
      <c r="G117" s="155"/>
    </row>
    <row r="118" spans="3:7" s="139" customFormat="1">
      <c r="C118" s="151"/>
      <c r="D118" s="152"/>
      <c r="E118" s="153"/>
      <c r="F118" s="154"/>
      <c r="G118" s="155"/>
    </row>
    <row r="119" spans="3:7" s="139" customFormat="1">
      <c r="C119" s="151"/>
      <c r="D119" s="152"/>
      <c r="E119" s="153"/>
      <c r="F119" s="154"/>
      <c r="G119" s="155"/>
    </row>
    <row r="120" spans="3:7" s="139" customFormat="1">
      <c r="C120" s="151"/>
      <c r="D120" s="152"/>
      <c r="E120" s="153"/>
      <c r="F120" s="154"/>
      <c r="G120" s="155"/>
    </row>
    <row r="121" spans="3:7" s="139" customFormat="1">
      <c r="C121" s="151"/>
      <c r="D121" s="152"/>
      <c r="E121" s="153"/>
      <c r="F121" s="154"/>
      <c r="G121" s="155"/>
    </row>
    <row r="122" spans="3:7" s="139" customFormat="1">
      <c r="C122" s="151"/>
      <c r="D122" s="152"/>
      <c r="E122" s="153"/>
      <c r="F122" s="154"/>
      <c r="G122" s="155"/>
    </row>
    <row r="123" spans="3:7" s="139" customFormat="1">
      <c r="C123" s="151"/>
      <c r="D123" s="152"/>
      <c r="E123" s="153"/>
      <c r="F123" s="154"/>
      <c r="G123" s="155"/>
    </row>
    <row r="124" spans="3:7" s="139" customFormat="1">
      <c r="C124" s="151"/>
      <c r="D124" s="152"/>
      <c r="E124" s="153"/>
      <c r="F124" s="154"/>
      <c r="G124" s="155"/>
    </row>
    <row r="125" spans="3:7" s="139" customFormat="1">
      <c r="C125" s="151"/>
      <c r="D125" s="152"/>
      <c r="E125" s="153"/>
      <c r="F125" s="154"/>
      <c r="G125" s="155"/>
    </row>
    <row r="126" spans="3:7" s="139" customFormat="1">
      <c r="C126" s="151"/>
      <c r="D126" s="152"/>
      <c r="E126" s="153"/>
      <c r="F126" s="154"/>
      <c r="G126" s="155"/>
    </row>
    <row r="127" spans="3:7" s="139" customFormat="1">
      <c r="C127" s="151"/>
      <c r="D127" s="152"/>
      <c r="E127" s="153"/>
      <c r="F127" s="154"/>
      <c r="G127" s="155"/>
    </row>
    <row r="128" spans="3:7" s="139" customFormat="1">
      <c r="C128" s="151"/>
      <c r="D128" s="152"/>
      <c r="E128" s="153"/>
      <c r="F128" s="154"/>
      <c r="G128" s="155"/>
    </row>
    <row r="129" spans="3:7" s="139" customFormat="1">
      <c r="C129" s="151"/>
      <c r="D129" s="152"/>
      <c r="E129" s="153"/>
      <c r="F129" s="154"/>
      <c r="G129" s="155"/>
    </row>
    <row r="130" spans="3:7" s="139" customFormat="1">
      <c r="C130" s="151"/>
      <c r="D130" s="152"/>
      <c r="E130" s="153"/>
      <c r="F130" s="154"/>
      <c r="G130" s="155"/>
    </row>
    <row r="131" spans="3:7" s="139" customFormat="1">
      <c r="C131" s="151"/>
      <c r="D131" s="152"/>
      <c r="E131" s="153"/>
      <c r="F131" s="154"/>
      <c r="G131" s="155"/>
    </row>
    <row r="132" spans="3:7" s="139" customFormat="1">
      <c r="C132" s="151"/>
      <c r="D132" s="152"/>
      <c r="E132" s="153"/>
      <c r="F132" s="154"/>
      <c r="G132" s="155"/>
    </row>
    <row r="133" spans="3:7" s="139" customFormat="1">
      <c r="C133" s="151"/>
      <c r="D133" s="152"/>
      <c r="E133" s="153"/>
      <c r="F133" s="154"/>
      <c r="G133" s="155"/>
    </row>
    <row r="134" spans="3:7" s="139" customFormat="1">
      <c r="C134" s="151"/>
      <c r="D134" s="152"/>
      <c r="E134" s="153"/>
      <c r="F134" s="154"/>
      <c r="G134" s="155"/>
    </row>
    <row r="135" spans="3:7" s="139" customFormat="1">
      <c r="C135" s="151"/>
      <c r="D135" s="152"/>
      <c r="E135" s="153"/>
      <c r="F135" s="154"/>
      <c r="G135" s="155"/>
    </row>
    <row r="136" spans="3:7" s="139" customFormat="1">
      <c r="C136" s="151"/>
      <c r="D136" s="152"/>
      <c r="E136" s="153"/>
      <c r="F136" s="154"/>
      <c r="G136" s="155"/>
    </row>
    <row r="137" spans="3:7" s="139" customFormat="1">
      <c r="C137" s="151"/>
      <c r="D137" s="152"/>
      <c r="E137" s="153"/>
      <c r="F137" s="154"/>
      <c r="G137" s="155"/>
    </row>
    <row r="138" spans="3:7" s="139" customFormat="1">
      <c r="C138" s="151"/>
      <c r="D138" s="152"/>
      <c r="E138" s="153"/>
      <c r="F138" s="154"/>
      <c r="G138" s="155"/>
    </row>
    <row r="139" spans="3:7" s="139" customFormat="1">
      <c r="C139" s="151"/>
      <c r="D139" s="152"/>
      <c r="E139" s="153"/>
      <c r="F139" s="154"/>
      <c r="G139" s="155"/>
    </row>
    <row r="140" spans="3:7" s="139" customFormat="1">
      <c r="C140" s="151"/>
      <c r="D140" s="152"/>
      <c r="E140" s="153"/>
      <c r="F140" s="154"/>
      <c r="G140" s="155"/>
    </row>
    <row r="141" spans="3:7" s="139" customFormat="1">
      <c r="C141" s="151"/>
      <c r="D141" s="152"/>
      <c r="E141" s="153"/>
      <c r="F141" s="154"/>
      <c r="G141" s="155"/>
    </row>
    <row r="142" spans="3:7" s="139" customFormat="1">
      <c r="C142" s="151"/>
      <c r="D142" s="152"/>
      <c r="E142" s="153"/>
      <c r="F142" s="154"/>
      <c r="G142" s="155"/>
    </row>
    <row r="143" spans="3:7" s="139" customFormat="1">
      <c r="C143" s="151"/>
      <c r="D143" s="152"/>
      <c r="E143" s="153"/>
      <c r="F143" s="154"/>
      <c r="G143" s="155"/>
    </row>
    <row r="144" spans="3:7" s="139" customFormat="1">
      <c r="C144" s="151"/>
      <c r="D144" s="152"/>
      <c r="E144" s="153"/>
      <c r="F144" s="154"/>
      <c r="G144" s="155"/>
    </row>
    <row r="145" spans="3:7" s="139" customFormat="1">
      <c r="C145" s="151"/>
      <c r="D145" s="152"/>
      <c r="E145" s="153"/>
      <c r="F145" s="154"/>
      <c r="G145" s="155"/>
    </row>
    <row r="146" spans="3:7" s="139" customFormat="1">
      <c r="C146" s="151"/>
      <c r="D146" s="152"/>
      <c r="E146" s="153"/>
      <c r="F146" s="154"/>
      <c r="G146" s="155"/>
    </row>
    <row r="147" spans="3:7" s="139" customFormat="1">
      <c r="C147" s="151"/>
      <c r="D147" s="152"/>
      <c r="E147" s="153"/>
      <c r="F147" s="154"/>
      <c r="G147" s="155"/>
    </row>
    <row r="148" spans="3:7" s="139" customFormat="1">
      <c r="C148" s="151"/>
      <c r="D148" s="152"/>
      <c r="E148" s="153"/>
      <c r="F148" s="154"/>
      <c r="G148" s="155"/>
    </row>
    <row r="149" spans="3:7" s="139" customFormat="1">
      <c r="C149" s="151"/>
      <c r="D149" s="152"/>
      <c r="E149" s="153"/>
      <c r="F149" s="154"/>
      <c r="G149" s="155"/>
    </row>
    <row r="150" spans="3:7" s="139" customFormat="1">
      <c r="C150" s="151"/>
      <c r="D150" s="152"/>
      <c r="E150" s="153"/>
      <c r="F150" s="154"/>
      <c r="G150" s="155"/>
    </row>
    <row r="151" spans="3:7" s="139" customFormat="1">
      <c r="C151" s="151"/>
      <c r="D151" s="152"/>
      <c r="E151" s="153"/>
      <c r="F151" s="154"/>
      <c r="G151" s="155"/>
    </row>
    <row r="152" spans="3:7" s="139" customFormat="1">
      <c r="C152" s="151"/>
      <c r="D152" s="152"/>
      <c r="E152" s="153"/>
      <c r="F152" s="154"/>
      <c r="G152" s="155"/>
    </row>
    <row r="153" spans="3:7" s="139" customFormat="1">
      <c r="C153" s="151"/>
      <c r="D153" s="152"/>
      <c r="E153" s="153"/>
      <c r="F153" s="154"/>
      <c r="G153" s="155"/>
    </row>
    <row r="154" spans="3:7" s="139" customFormat="1">
      <c r="C154" s="151"/>
      <c r="D154" s="152"/>
      <c r="E154" s="153"/>
      <c r="F154" s="154"/>
      <c r="G154" s="155"/>
    </row>
    <row r="155" spans="3:7" s="139" customFormat="1">
      <c r="C155" s="151"/>
      <c r="D155" s="152"/>
      <c r="E155" s="153"/>
      <c r="F155" s="154"/>
      <c r="G155" s="155"/>
    </row>
    <row r="156" spans="3:7" s="139" customFormat="1">
      <c r="C156" s="151"/>
      <c r="D156" s="152"/>
      <c r="E156" s="153"/>
      <c r="F156" s="154"/>
      <c r="G156" s="155"/>
    </row>
    <row r="157" spans="3:7" s="139" customFormat="1">
      <c r="C157" s="151"/>
      <c r="D157" s="152"/>
      <c r="E157" s="153"/>
      <c r="F157" s="154"/>
      <c r="G157" s="155"/>
    </row>
    <row r="158" spans="3:7" s="139" customFormat="1">
      <c r="C158" s="151"/>
      <c r="D158" s="152"/>
      <c r="E158" s="153"/>
      <c r="F158" s="154"/>
      <c r="G158" s="155"/>
    </row>
    <row r="159" spans="3:7" s="139" customFormat="1">
      <c r="C159" s="151"/>
      <c r="D159" s="152"/>
      <c r="E159" s="153"/>
      <c r="F159" s="154"/>
      <c r="G159" s="155"/>
    </row>
    <row r="160" spans="3:7" s="139" customFormat="1">
      <c r="C160" s="151"/>
      <c r="D160" s="152"/>
      <c r="E160" s="153"/>
      <c r="F160" s="154"/>
      <c r="G160" s="155"/>
    </row>
    <row r="161" spans="3:7" s="139" customFormat="1">
      <c r="C161" s="151"/>
      <c r="D161" s="152"/>
      <c r="E161" s="153"/>
      <c r="F161" s="154"/>
      <c r="G161" s="155"/>
    </row>
    <row r="162" spans="3:7" s="139" customFormat="1">
      <c r="C162" s="151"/>
      <c r="D162" s="152"/>
      <c r="E162" s="153"/>
      <c r="F162" s="154"/>
      <c r="G162" s="155"/>
    </row>
    <row r="163" spans="3:7" s="139" customFormat="1">
      <c r="C163" s="151"/>
      <c r="D163" s="152"/>
      <c r="E163" s="153"/>
      <c r="F163" s="154"/>
      <c r="G163" s="155"/>
    </row>
    <row r="164" spans="3:7" s="139" customFormat="1">
      <c r="C164" s="151"/>
      <c r="D164" s="152"/>
      <c r="E164" s="153"/>
      <c r="F164" s="154"/>
      <c r="G164" s="155"/>
    </row>
    <row r="165" spans="3:7" s="139" customFormat="1">
      <c r="C165" s="151"/>
      <c r="D165" s="152"/>
      <c r="E165" s="153"/>
      <c r="F165" s="154"/>
      <c r="G165" s="155"/>
    </row>
    <row r="166" spans="3:7" s="139" customFormat="1">
      <c r="C166" s="151"/>
      <c r="D166" s="152"/>
      <c r="E166" s="153"/>
      <c r="F166" s="154"/>
      <c r="G166" s="155"/>
    </row>
    <row r="167" spans="3:7" s="139" customFormat="1">
      <c r="C167" s="151"/>
      <c r="D167" s="152"/>
      <c r="E167" s="153"/>
      <c r="F167" s="154"/>
      <c r="G167" s="155"/>
    </row>
    <row r="168" spans="3:7" s="139" customFormat="1">
      <c r="C168" s="151"/>
      <c r="D168" s="152"/>
      <c r="E168" s="153"/>
      <c r="F168" s="154"/>
      <c r="G168" s="155"/>
    </row>
    <row r="169" spans="3:7" s="139" customFormat="1">
      <c r="C169" s="151"/>
      <c r="D169" s="152"/>
      <c r="E169" s="153"/>
      <c r="F169" s="154"/>
      <c r="G169" s="155"/>
    </row>
    <row r="170" spans="3:7" s="139" customFormat="1">
      <c r="C170" s="151"/>
      <c r="D170" s="152"/>
      <c r="E170" s="153"/>
      <c r="F170" s="154"/>
      <c r="G170" s="155"/>
    </row>
    <row r="171" spans="3:7" s="139" customFormat="1">
      <c r="C171" s="151"/>
      <c r="D171" s="152"/>
      <c r="E171" s="153"/>
      <c r="F171" s="154"/>
      <c r="G171" s="155"/>
    </row>
    <row r="172" spans="3:7" s="139" customFormat="1">
      <c r="C172" s="151"/>
      <c r="D172" s="152"/>
      <c r="E172" s="153"/>
      <c r="F172" s="154"/>
      <c r="G172" s="155"/>
    </row>
    <row r="173" spans="3:7" s="139" customFormat="1">
      <c r="C173" s="151"/>
      <c r="D173" s="152"/>
      <c r="E173" s="153"/>
      <c r="F173" s="154"/>
      <c r="G173" s="155"/>
    </row>
    <row r="174" spans="3:7" s="139" customFormat="1">
      <c r="C174" s="151"/>
      <c r="D174" s="152"/>
      <c r="E174" s="153"/>
      <c r="F174" s="154"/>
      <c r="G174" s="155"/>
    </row>
    <row r="175" spans="3:7" s="139" customFormat="1">
      <c r="C175" s="151"/>
      <c r="D175" s="152"/>
      <c r="E175" s="153"/>
      <c r="F175" s="154"/>
      <c r="G175" s="155"/>
    </row>
    <row r="176" spans="3:7" s="139" customFormat="1">
      <c r="C176" s="151"/>
      <c r="D176" s="152"/>
      <c r="E176" s="153"/>
      <c r="F176" s="154"/>
      <c r="G176" s="155"/>
    </row>
    <row r="177" spans="3:7" s="139" customFormat="1">
      <c r="C177" s="151"/>
      <c r="D177" s="152"/>
      <c r="E177" s="153"/>
      <c r="F177" s="154"/>
      <c r="G177" s="155"/>
    </row>
    <row r="178" spans="3:7" s="139" customFormat="1">
      <c r="C178" s="151"/>
      <c r="D178" s="152"/>
      <c r="E178" s="153"/>
      <c r="F178" s="154"/>
      <c r="G178" s="155"/>
    </row>
    <row r="179" spans="3:7" s="139" customFormat="1">
      <c r="C179" s="151"/>
      <c r="D179" s="152"/>
      <c r="E179" s="153"/>
      <c r="F179" s="154"/>
      <c r="G179" s="155"/>
    </row>
    <row r="180" spans="3:7" s="139" customFormat="1">
      <c r="C180" s="151"/>
      <c r="D180" s="152"/>
      <c r="E180" s="153"/>
      <c r="F180" s="154"/>
      <c r="G180" s="155"/>
    </row>
    <row r="181" spans="3:7" s="139" customFormat="1">
      <c r="C181" s="151"/>
      <c r="D181" s="152"/>
      <c r="E181" s="153"/>
      <c r="F181" s="154"/>
      <c r="G181" s="155"/>
    </row>
    <row r="182" spans="3:7" s="139" customFormat="1">
      <c r="C182" s="151"/>
      <c r="D182" s="152"/>
      <c r="E182" s="153"/>
      <c r="F182" s="154"/>
      <c r="G182" s="155"/>
    </row>
    <row r="183" spans="3:7" s="139" customFormat="1">
      <c r="C183" s="151"/>
      <c r="D183" s="152"/>
      <c r="E183" s="153"/>
      <c r="F183" s="154"/>
      <c r="G183" s="155"/>
    </row>
    <row r="184" spans="3:7" s="139" customFormat="1">
      <c r="C184" s="151"/>
      <c r="D184" s="152"/>
      <c r="E184" s="153"/>
      <c r="F184" s="154"/>
      <c r="G184" s="155"/>
    </row>
    <row r="185" spans="3:7" s="139" customFormat="1">
      <c r="C185" s="151"/>
      <c r="D185" s="152"/>
      <c r="E185" s="153"/>
      <c r="F185" s="154"/>
      <c r="G185" s="155"/>
    </row>
    <row r="186" spans="3:7" s="139" customFormat="1">
      <c r="C186" s="151"/>
      <c r="D186" s="152"/>
      <c r="E186" s="153"/>
      <c r="F186" s="154"/>
      <c r="G186" s="155"/>
    </row>
    <row r="187" spans="3:7" s="139" customFormat="1">
      <c r="C187" s="151"/>
      <c r="D187" s="152"/>
      <c r="E187" s="153"/>
      <c r="F187" s="154"/>
      <c r="G187" s="155"/>
    </row>
    <row r="188" spans="3:7" s="139" customFormat="1">
      <c r="C188" s="151"/>
      <c r="D188" s="152"/>
      <c r="E188" s="153"/>
      <c r="F188" s="154"/>
      <c r="G188" s="155"/>
    </row>
    <row r="189" spans="3:7" s="139" customFormat="1">
      <c r="C189" s="151"/>
      <c r="D189" s="152"/>
      <c r="E189" s="153"/>
      <c r="F189" s="154"/>
      <c r="G189" s="155"/>
    </row>
    <row r="190" spans="3:7" s="139" customFormat="1">
      <c r="C190" s="151"/>
      <c r="D190" s="152"/>
      <c r="E190" s="153"/>
      <c r="F190" s="154"/>
      <c r="G190" s="155"/>
    </row>
    <row r="191" spans="3:7" s="139" customFormat="1">
      <c r="C191" s="151"/>
      <c r="D191" s="152"/>
      <c r="E191" s="153"/>
      <c r="F191" s="154"/>
      <c r="G191" s="155"/>
    </row>
    <row r="192" spans="3:7" s="139" customFormat="1">
      <c r="C192" s="151"/>
      <c r="D192" s="152"/>
      <c r="E192" s="153"/>
      <c r="F192" s="154"/>
      <c r="G192" s="155"/>
    </row>
    <row r="193" spans="3:7" s="139" customFormat="1">
      <c r="C193" s="151"/>
      <c r="D193" s="152"/>
      <c r="E193" s="153"/>
      <c r="F193" s="154"/>
      <c r="G193" s="155"/>
    </row>
    <row r="194" spans="3:7" s="139" customFormat="1">
      <c r="C194" s="151"/>
      <c r="D194" s="152"/>
      <c r="E194" s="153"/>
      <c r="F194" s="154"/>
      <c r="G194" s="155"/>
    </row>
    <row r="195" spans="3:7" s="139" customFormat="1">
      <c r="C195" s="151"/>
      <c r="D195" s="152"/>
      <c r="E195" s="153"/>
      <c r="F195" s="154"/>
      <c r="G195" s="155"/>
    </row>
    <row r="196" spans="3:7" s="139" customFormat="1">
      <c r="C196" s="151"/>
      <c r="D196" s="152"/>
      <c r="E196" s="153"/>
      <c r="F196" s="154"/>
      <c r="G196" s="155"/>
    </row>
    <row r="197" spans="3:7" s="139" customFormat="1">
      <c r="C197" s="151"/>
      <c r="D197" s="152"/>
      <c r="E197" s="153"/>
      <c r="F197" s="154"/>
      <c r="G197" s="155"/>
    </row>
    <row r="198" spans="3:7" s="139" customFormat="1">
      <c r="C198" s="151"/>
      <c r="D198" s="152"/>
      <c r="E198" s="153"/>
      <c r="F198" s="154"/>
      <c r="G198" s="155"/>
    </row>
    <row r="199" spans="3:7" s="139" customFormat="1">
      <c r="C199" s="151"/>
      <c r="D199" s="152"/>
      <c r="E199" s="153"/>
      <c r="F199" s="154"/>
      <c r="G199" s="155"/>
    </row>
    <row r="200" spans="3:7" s="139" customFormat="1">
      <c r="C200" s="151"/>
      <c r="D200" s="152"/>
      <c r="E200" s="153"/>
      <c r="F200" s="154"/>
      <c r="G200" s="155"/>
    </row>
    <row r="201" spans="3:7" s="139" customFormat="1">
      <c r="C201" s="151"/>
      <c r="D201" s="152"/>
      <c r="E201" s="153"/>
      <c r="F201" s="154"/>
      <c r="G201" s="155"/>
    </row>
    <row r="202" spans="3:7" s="139" customFormat="1">
      <c r="C202" s="151"/>
      <c r="D202" s="152"/>
      <c r="E202" s="153"/>
      <c r="F202" s="154"/>
      <c r="G202" s="155"/>
    </row>
    <row r="203" spans="3:7" s="139" customFormat="1">
      <c r="C203" s="151"/>
      <c r="D203" s="152"/>
      <c r="E203" s="153"/>
      <c r="F203" s="154"/>
      <c r="G203" s="155"/>
    </row>
    <row r="204" spans="3:7" s="139" customFormat="1">
      <c r="C204" s="151"/>
      <c r="D204" s="152"/>
      <c r="E204" s="153"/>
      <c r="F204" s="154"/>
      <c r="G204" s="155"/>
    </row>
    <row r="205" spans="3:7" s="139" customFormat="1">
      <c r="C205" s="151"/>
      <c r="D205" s="152"/>
      <c r="E205" s="153"/>
      <c r="F205" s="154"/>
      <c r="G205" s="155"/>
    </row>
    <row r="206" spans="3:7" s="139" customFormat="1">
      <c r="C206" s="151"/>
      <c r="D206" s="152"/>
      <c r="E206" s="153"/>
      <c r="F206" s="154"/>
      <c r="G206" s="155"/>
    </row>
    <row r="207" spans="3:7" s="139" customFormat="1">
      <c r="C207" s="151"/>
      <c r="D207" s="152"/>
      <c r="E207" s="153"/>
      <c r="F207" s="154"/>
      <c r="G207" s="155"/>
    </row>
    <row r="208" spans="3:7" s="139" customFormat="1">
      <c r="C208" s="151"/>
      <c r="D208" s="152"/>
      <c r="E208" s="153"/>
      <c r="F208" s="154"/>
      <c r="G208" s="155"/>
    </row>
    <row r="209" spans="3:7" s="139" customFormat="1">
      <c r="C209" s="151"/>
      <c r="D209" s="152"/>
      <c r="E209" s="153"/>
      <c r="F209" s="154"/>
      <c r="G209" s="155"/>
    </row>
    <row r="210" spans="3:7" s="139" customFormat="1">
      <c r="C210" s="151"/>
      <c r="D210" s="152"/>
      <c r="E210" s="153"/>
      <c r="F210" s="154"/>
      <c r="G210" s="155"/>
    </row>
    <row r="211" spans="3:7" s="139" customFormat="1">
      <c r="C211" s="151"/>
      <c r="D211" s="152"/>
      <c r="E211" s="153"/>
      <c r="F211" s="154"/>
      <c r="G211" s="155"/>
    </row>
    <row r="212" spans="3:7" s="139" customFormat="1">
      <c r="C212" s="151"/>
      <c r="D212" s="152"/>
      <c r="E212" s="153"/>
      <c r="F212" s="154"/>
      <c r="G212" s="155"/>
    </row>
    <row r="213" spans="3:7" s="139" customFormat="1">
      <c r="C213" s="151"/>
      <c r="D213" s="152"/>
      <c r="E213" s="153"/>
      <c r="F213" s="154"/>
      <c r="G213" s="155"/>
    </row>
    <row r="214" spans="3:7" s="139" customFormat="1">
      <c r="C214" s="151"/>
      <c r="D214" s="152"/>
      <c r="E214" s="153"/>
      <c r="F214" s="154"/>
      <c r="G214" s="155"/>
    </row>
    <row r="215" spans="3:7" s="139" customFormat="1">
      <c r="C215" s="151"/>
      <c r="D215" s="152"/>
      <c r="E215" s="153"/>
      <c r="F215" s="154"/>
      <c r="G215" s="155"/>
    </row>
    <row r="216" spans="3:7" s="139" customFormat="1">
      <c r="C216" s="151"/>
      <c r="D216" s="152"/>
      <c r="E216" s="153"/>
      <c r="F216" s="154"/>
      <c r="G216" s="155"/>
    </row>
    <row r="217" spans="3:7" s="139" customFormat="1">
      <c r="C217" s="151"/>
      <c r="D217" s="152"/>
      <c r="E217" s="153"/>
      <c r="F217" s="154"/>
      <c r="G217" s="155"/>
    </row>
    <row r="218" spans="3:7" s="139" customFormat="1">
      <c r="C218" s="151"/>
      <c r="D218" s="152"/>
      <c r="E218" s="153"/>
      <c r="F218" s="154"/>
      <c r="G218" s="155"/>
    </row>
    <row r="219" spans="3:7" s="139" customFormat="1">
      <c r="C219" s="151"/>
      <c r="D219" s="152"/>
      <c r="E219" s="153"/>
      <c r="F219" s="154"/>
      <c r="G219" s="155"/>
    </row>
    <row r="220" spans="3:7" s="139" customFormat="1">
      <c r="C220" s="151"/>
      <c r="D220" s="152"/>
      <c r="E220" s="153"/>
      <c r="F220" s="154"/>
      <c r="G220" s="155"/>
    </row>
    <row r="221" spans="3:7" s="139" customFormat="1">
      <c r="C221" s="151"/>
      <c r="D221" s="152"/>
      <c r="E221" s="153"/>
      <c r="F221" s="154"/>
      <c r="G221" s="155"/>
    </row>
    <row r="222" spans="3:7" s="139" customFormat="1">
      <c r="C222" s="151"/>
      <c r="D222" s="152"/>
      <c r="E222" s="153"/>
      <c r="F222" s="154"/>
      <c r="G222" s="155"/>
    </row>
    <row r="223" spans="3:7" s="139" customFormat="1">
      <c r="C223" s="151"/>
      <c r="D223" s="152"/>
      <c r="E223" s="153"/>
      <c r="F223" s="154"/>
      <c r="G223" s="155"/>
    </row>
    <row r="224" spans="3:7" s="139" customFormat="1">
      <c r="C224" s="151"/>
      <c r="D224" s="152"/>
      <c r="E224" s="153"/>
      <c r="F224" s="154"/>
      <c r="G224" s="155"/>
    </row>
    <row r="225" spans="3:7" s="139" customFormat="1">
      <c r="C225" s="151"/>
      <c r="D225" s="152"/>
      <c r="E225" s="153"/>
      <c r="F225" s="154"/>
      <c r="G225" s="155"/>
    </row>
    <row r="226" spans="3:7" s="139" customFormat="1">
      <c r="C226" s="151"/>
      <c r="D226" s="152"/>
      <c r="E226" s="153"/>
      <c r="F226" s="154"/>
      <c r="G226" s="155"/>
    </row>
    <row r="227" spans="3:7" s="139" customFormat="1">
      <c r="C227" s="151"/>
      <c r="D227" s="152"/>
      <c r="E227" s="153"/>
      <c r="F227" s="154"/>
      <c r="G227" s="155"/>
    </row>
    <row r="228" spans="3:7" s="139" customFormat="1">
      <c r="C228" s="151"/>
      <c r="D228" s="152"/>
      <c r="E228" s="153"/>
      <c r="F228" s="154"/>
      <c r="G228" s="155"/>
    </row>
    <row r="229" spans="3:7" s="139" customFormat="1">
      <c r="C229" s="151"/>
      <c r="D229" s="152"/>
      <c r="E229" s="153"/>
      <c r="F229" s="154"/>
      <c r="G229" s="155"/>
    </row>
    <row r="230" spans="3:7" s="139" customFormat="1">
      <c r="C230" s="151"/>
      <c r="D230" s="152"/>
      <c r="E230" s="153"/>
      <c r="F230" s="154"/>
      <c r="G230" s="155"/>
    </row>
    <row r="231" spans="3:7" s="139" customFormat="1">
      <c r="C231" s="151"/>
      <c r="D231" s="152"/>
      <c r="E231" s="153"/>
      <c r="F231" s="154"/>
      <c r="G231" s="155"/>
    </row>
    <row r="232" spans="3:7" s="139" customFormat="1">
      <c r="C232" s="151"/>
      <c r="D232" s="152"/>
      <c r="E232" s="153"/>
      <c r="F232" s="154"/>
      <c r="G232" s="155"/>
    </row>
    <row r="233" spans="3:7" s="139" customFormat="1">
      <c r="C233" s="151"/>
      <c r="D233" s="152"/>
      <c r="E233" s="153"/>
      <c r="F233" s="154"/>
      <c r="G233" s="155"/>
    </row>
    <row r="234" spans="3:7" s="139" customFormat="1">
      <c r="C234" s="151"/>
      <c r="D234" s="152"/>
      <c r="E234" s="153"/>
      <c r="F234" s="154"/>
      <c r="G234" s="155"/>
    </row>
    <row r="235" spans="3:7" s="139" customFormat="1">
      <c r="C235" s="151"/>
      <c r="D235" s="152"/>
      <c r="E235" s="153"/>
      <c r="F235" s="154"/>
      <c r="G235" s="155"/>
    </row>
    <row r="236" spans="3:7" s="139" customFormat="1">
      <c r="C236" s="151"/>
      <c r="D236" s="152"/>
      <c r="E236" s="153"/>
      <c r="F236" s="154"/>
      <c r="G236" s="155"/>
    </row>
    <row r="237" spans="3:7" s="139" customFormat="1">
      <c r="C237" s="151"/>
      <c r="D237" s="152"/>
      <c r="E237" s="153"/>
      <c r="F237" s="154"/>
      <c r="G237" s="155"/>
    </row>
    <row r="238" spans="3:7" s="139" customFormat="1">
      <c r="C238" s="151"/>
      <c r="D238" s="152"/>
      <c r="E238" s="153"/>
      <c r="F238" s="154"/>
      <c r="G238" s="155"/>
    </row>
    <row r="239" spans="3:7" s="139" customFormat="1">
      <c r="C239" s="151"/>
      <c r="D239" s="152"/>
      <c r="E239" s="153"/>
      <c r="F239" s="154"/>
      <c r="G239" s="155"/>
    </row>
    <row r="240" spans="3:7" s="139" customFormat="1">
      <c r="C240" s="151"/>
      <c r="D240" s="152"/>
      <c r="E240" s="153"/>
      <c r="F240" s="154"/>
      <c r="G240" s="155"/>
    </row>
    <row r="241" spans="3:7" s="139" customFormat="1">
      <c r="C241" s="151"/>
      <c r="D241" s="152"/>
      <c r="E241" s="153"/>
      <c r="F241" s="154"/>
      <c r="G241" s="155"/>
    </row>
    <row r="242" spans="3:7" s="139" customFormat="1">
      <c r="C242" s="151"/>
      <c r="D242" s="152"/>
      <c r="E242" s="153"/>
      <c r="F242" s="154"/>
      <c r="G242" s="155"/>
    </row>
    <row r="243" spans="3:7" s="139" customFormat="1">
      <c r="C243" s="151"/>
      <c r="D243" s="152"/>
      <c r="E243" s="153"/>
      <c r="F243" s="154"/>
      <c r="G243" s="155"/>
    </row>
    <row r="244" spans="3:7" s="139" customFormat="1">
      <c r="C244" s="151"/>
      <c r="D244" s="152"/>
      <c r="E244" s="153"/>
      <c r="F244" s="154"/>
      <c r="G244" s="155"/>
    </row>
    <row r="245" spans="3:7" s="139" customFormat="1">
      <c r="C245" s="151"/>
      <c r="D245" s="152"/>
      <c r="E245" s="153"/>
      <c r="F245" s="154"/>
      <c r="G245" s="155"/>
    </row>
    <row r="246" spans="3:7" s="139" customFormat="1">
      <c r="C246" s="151"/>
      <c r="D246" s="152"/>
      <c r="E246" s="153"/>
      <c r="F246" s="154"/>
      <c r="G246" s="155"/>
    </row>
    <row r="247" spans="3:7" s="139" customFormat="1">
      <c r="C247" s="151"/>
      <c r="D247" s="152"/>
      <c r="E247" s="153"/>
      <c r="F247" s="154"/>
      <c r="G247" s="155"/>
    </row>
    <row r="248" spans="3:7" s="139" customFormat="1">
      <c r="C248" s="151"/>
      <c r="D248" s="152"/>
      <c r="E248" s="153"/>
      <c r="F248" s="154"/>
      <c r="G248" s="155"/>
    </row>
    <row r="249" spans="3:7" s="139" customFormat="1">
      <c r="C249" s="151"/>
      <c r="D249" s="152"/>
      <c r="E249" s="153"/>
      <c r="F249" s="154"/>
      <c r="G249" s="155"/>
    </row>
    <row r="250" spans="3:7" s="139" customFormat="1">
      <c r="C250" s="151"/>
      <c r="D250" s="152"/>
      <c r="E250" s="153"/>
      <c r="F250" s="154"/>
      <c r="G250" s="155"/>
    </row>
    <row r="251" spans="3:7" s="139" customFormat="1">
      <c r="C251" s="151"/>
      <c r="D251" s="152"/>
      <c r="E251" s="153"/>
      <c r="F251" s="154"/>
      <c r="G251" s="155"/>
    </row>
    <row r="252" spans="3:7" s="139" customFormat="1">
      <c r="C252" s="151"/>
      <c r="D252" s="152"/>
      <c r="E252" s="153"/>
      <c r="F252" s="154"/>
      <c r="G252" s="155"/>
    </row>
    <row r="253" spans="3:7" s="139" customFormat="1">
      <c r="C253" s="151"/>
      <c r="D253" s="152"/>
      <c r="E253" s="153"/>
      <c r="F253" s="154"/>
      <c r="G253" s="155"/>
    </row>
    <row r="254" spans="3:7" s="139" customFormat="1">
      <c r="C254" s="151"/>
      <c r="D254" s="152"/>
      <c r="E254" s="153"/>
      <c r="F254" s="154"/>
      <c r="G254" s="155"/>
    </row>
    <row r="255" spans="3:7" s="139" customFormat="1">
      <c r="C255" s="151"/>
      <c r="D255" s="152"/>
      <c r="E255" s="153"/>
      <c r="F255" s="154"/>
      <c r="G255" s="155"/>
    </row>
    <row r="256" spans="3:7" s="139" customFormat="1">
      <c r="C256" s="151"/>
      <c r="D256" s="152"/>
      <c r="E256" s="153"/>
      <c r="F256" s="154"/>
      <c r="G256" s="155"/>
    </row>
    <row r="257" spans="3:7" s="139" customFormat="1">
      <c r="C257" s="151"/>
      <c r="D257" s="152"/>
      <c r="E257" s="153"/>
      <c r="F257" s="154"/>
      <c r="G257" s="155"/>
    </row>
    <row r="258" spans="3:7" s="139" customFormat="1">
      <c r="C258" s="151"/>
      <c r="D258" s="152"/>
      <c r="E258" s="153"/>
      <c r="F258" s="154"/>
      <c r="G258" s="155"/>
    </row>
    <row r="259" spans="3:7" s="139" customFormat="1">
      <c r="C259" s="151"/>
      <c r="D259" s="152"/>
      <c r="E259" s="153"/>
      <c r="F259" s="154"/>
      <c r="G259" s="155"/>
    </row>
    <row r="260" spans="3:7" s="139" customFormat="1">
      <c r="C260" s="151"/>
      <c r="D260" s="152"/>
      <c r="E260" s="153"/>
      <c r="F260" s="154"/>
      <c r="G260" s="155"/>
    </row>
    <row r="261" spans="3:7" s="139" customFormat="1">
      <c r="C261" s="151"/>
      <c r="D261" s="152"/>
      <c r="E261" s="153"/>
      <c r="F261" s="154"/>
      <c r="G261" s="155"/>
    </row>
    <row r="262" spans="3:7" s="139" customFormat="1">
      <c r="C262" s="151"/>
      <c r="D262" s="152"/>
      <c r="E262" s="153"/>
      <c r="F262" s="154"/>
      <c r="G262" s="155"/>
    </row>
    <row r="263" spans="3:7" s="139" customFormat="1">
      <c r="C263" s="151"/>
      <c r="D263" s="152"/>
      <c r="E263" s="153"/>
      <c r="F263" s="154"/>
      <c r="G263" s="155"/>
    </row>
    <row r="264" spans="3:7" s="139" customFormat="1">
      <c r="C264" s="151"/>
      <c r="D264" s="152"/>
      <c r="E264" s="153"/>
      <c r="F264" s="154"/>
      <c r="G264" s="155"/>
    </row>
    <row r="265" spans="3:7" s="139" customFormat="1">
      <c r="C265" s="151"/>
      <c r="D265" s="152"/>
      <c r="E265" s="153"/>
      <c r="F265" s="154"/>
      <c r="G265" s="155"/>
    </row>
    <row r="266" spans="3:7" s="139" customFormat="1">
      <c r="C266" s="151"/>
      <c r="D266" s="152"/>
      <c r="E266" s="153"/>
      <c r="F266" s="154"/>
      <c r="G266" s="155"/>
    </row>
    <row r="267" spans="3:7" s="139" customFormat="1">
      <c r="C267" s="151"/>
      <c r="D267" s="152"/>
      <c r="E267" s="153"/>
      <c r="F267" s="154"/>
      <c r="G267" s="155"/>
    </row>
    <row r="268" spans="3:7" s="139" customFormat="1">
      <c r="C268" s="151"/>
      <c r="D268" s="152"/>
      <c r="E268" s="153"/>
      <c r="F268" s="154"/>
      <c r="G268" s="155"/>
    </row>
    <row r="269" spans="3:7" s="139" customFormat="1">
      <c r="C269" s="151"/>
      <c r="D269" s="152"/>
      <c r="E269" s="153"/>
      <c r="F269" s="154"/>
      <c r="G269" s="155"/>
    </row>
    <row r="270" spans="3:7" s="139" customFormat="1">
      <c r="C270" s="151"/>
      <c r="D270" s="152"/>
      <c r="E270" s="153"/>
      <c r="F270" s="154"/>
      <c r="G270" s="155"/>
    </row>
    <row r="271" spans="3:7" s="139" customFormat="1">
      <c r="C271" s="151"/>
      <c r="D271" s="152"/>
      <c r="E271" s="153"/>
      <c r="F271" s="154"/>
      <c r="G271" s="155"/>
    </row>
    <row r="272" spans="3:7" s="139" customFormat="1">
      <c r="C272" s="151"/>
      <c r="D272" s="152"/>
      <c r="E272" s="153"/>
      <c r="F272" s="154"/>
      <c r="G272" s="155"/>
    </row>
    <row r="273" spans="3:7" s="139" customFormat="1">
      <c r="C273" s="151"/>
      <c r="D273" s="152"/>
      <c r="E273" s="153"/>
      <c r="F273" s="154"/>
      <c r="G273" s="155"/>
    </row>
    <row r="274" spans="3:7" s="139" customFormat="1">
      <c r="C274" s="151"/>
      <c r="D274" s="152"/>
      <c r="E274" s="153"/>
      <c r="F274" s="154"/>
      <c r="G274" s="155"/>
    </row>
    <row r="275" spans="3:7" s="139" customFormat="1">
      <c r="C275" s="151"/>
      <c r="D275" s="152"/>
      <c r="E275" s="153"/>
      <c r="F275" s="154"/>
      <c r="G275" s="155"/>
    </row>
    <row r="276" spans="3:7" s="139" customFormat="1">
      <c r="C276" s="151"/>
      <c r="D276" s="152"/>
      <c r="E276" s="153"/>
      <c r="F276" s="154"/>
      <c r="G276" s="155"/>
    </row>
    <row r="277" spans="3:7" s="139" customFormat="1">
      <c r="C277" s="151"/>
      <c r="D277" s="152"/>
      <c r="E277" s="153"/>
      <c r="F277" s="154"/>
      <c r="G277" s="155"/>
    </row>
    <row r="278" spans="3:7" s="139" customFormat="1">
      <c r="C278" s="151"/>
      <c r="D278" s="152"/>
      <c r="E278" s="153"/>
      <c r="F278" s="154"/>
      <c r="G278" s="155"/>
    </row>
    <row r="279" spans="3:7" s="139" customFormat="1">
      <c r="C279" s="151"/>
      <c r="D279" s="152"/>
      <c r="E279" s="153"/>
      <c r="F279" s="154"/>
      <c r="G279" s="155"/>
    </row>
    <row r="280" spans="3:7" s="139" customFormat="1">
      <c r="C280" s="151"/>
      <c r="D280" s="152"/>
      <c r="E280" s="153"/>
      <c r="F280" s="154"/>
      <c r="G280" s="155"/>
    </row>
    <row r="281" spans="3:7" s="139" customFormat="1">
      <c r="C281" s="151"/>
      <c r="D281" s="152"/>
      <c r="E281" s="153"/>
      <c r="F281" s="154"/>
      <c r="G281" s="155"/>
    </row>
    <row r="282" spans="3:7" s="139" customFormat="1">
      <c r="C282" s="151"/>
      <c r="D282" s="152"/>
      <c r="E282" s="153"/>
      <c r="F282" s="154"/>
      <c r="G282" s="155"/>
    </row>
    <row r="283" spans="3:7" s="139" customFormat="1">
      <c r="C283" s="151"/>
      <c r="D283" s="152"/>
      <c r="E283" s="153"/>
      <c r="F283" s="154"/>
      <c r="G283" s="155"/>
    </row>
    <row r="284" spans="3:7" s="139" customFormat="1">
      <c r="C284" s="151"/>
      <c r="D284" s="152"/>
      <c r="E284" s="153"/>
      <c r="F284" s="154"/>
      <c r="G284" s="155"/>
    </row>
    <row r="285" spans="3:7" s="139" customFormat="1">
      <c r="C285" s="151"/>
      <c r="D285" s="152"/>
      <c r="E285" s="153"/>
      <c r="F285" s="154"/>
      <c r="G285" s="155"/>
    </row>
    <row r="286" spans="3:7" s="139" customFormat="1">
      <c r="C286" s="151"/>
      <c r="D286" s="152"/>
      <c r="E286" s="153"/>
      <c r="F286" s="154"/>
      <c r="G286" s="155"/>
    </row>
    <row r="287" spans="3:7" s="139" customFormat="1">
      <c r="C287" s="151"/>
      <c r="D287" s="152"/>
      <c r="E287" s="153"/>
      <c r="F287" s="154"/>
      <c r="G287" s="155"/>
    </row>
    <row r="288" spans="3:7" s="139" customFormat="1">
      <c r="C288" s="151"/>
      <c r="D288" s="152"/>
      <c r="E288" s="153"/>
      <c r="F288" s="154"/>
      <c r="G288" s="155"/>
    </row>
    <row r="289" spans="3:7" s="139" customFormat="1">
      <c r="C289" s="151"/>
      <c r="D289" s="152"/>
      <c r="E289" s="153"/>
      <c r="F289" s="154"/>
      <c r="G289" s="155"/>
    </row>
    <row r="290" spans="3:7" s="139" customFormat="1">
      <c r="C290" s="151"/>
      <c r="D290" s="152"/>
      <c r="E290" s="153"/>
      <c r="F290" s="154"/>
      <c r="G290" s="155"/>
    </row>
    <row r="291" spans="3:7" s="139" customFormat="1">
      <c r="C291" s="151"/>
      <c r="D291" s="152"/>
      <c r="E291" s="153"/>
      <c r="F291" s="154"/>
      <c r="G291" s="155"/>
    </row>
    <row r="292" spans="3:7" s="139" customFormat="1">
      <c r="C292" s="151"/>
      <c r="D292" s="152"/>
      <c r="E292" s="153"/>
      <c r="F292" s="154"/>
      <c r="G292" s="155"/>
    </row>
    <row r="293" spans="3:7" s="139" customFormat="1">
      <c r="C293" s="151"/>
      <c r="D293" s="152"/>
      <c r="E293" s="153"/>
      <c r="F293" s="154"/>
      <c r="G293" s="155"/>
    </row>
    <row r="294" spans="3:7" s="139" customFormat="1">
      <c r="C294" s="151"/>
      <c r="D294" s="152"/>
      <c r="E294" s="153"/>
      <c r="F294" s="154"/>
      <c r="G294" s="155"/>
    </row>
    <row r="295" spans="3:7" s="139" customFormat="1">
      <c r="C295" s="151"/>
      <c r="D295" s="152"/>
      <c r="E295" s="153"/>
      <c r="F295" s="154"/>
      <c r="G295" s="155"/>
    </row>
    <row r="296" spans="3:7" s="139" customFormat="1">
      <c r="C296" s="151"/>
      <c r="D296" s="152"/>
      <c r="E296" s="153"/>
      <c r="F296" s="154"/>
      <c r="G296" s="155"/>
    </row>
    <row r="297" spans="3:7" s="139" customFormat="1">
      <c r="C297" s="151"/>
      <c r="D297" s="152"/>
      <c r="E297" s="153"/>
      <c r="F297" s="154"/>
      <c r="G297" s="155"/>
    </row>
    <row r="298" spans="3:7" s="139" customFormat="1">
      <c r="C298" s="151"/>
      <c r="D298" s="152"/>
      <c r="E298" s="153"/>
      <c r="F298" s="154"/>
      <c r="G298" s="155"/>
    </row>
    <row r="299" spans="3:7" s="139" customFormat="1">
      <c r="C299" s="151"/>
      <c r="D299" s="152"/>
      <c r="E299" s="153"/>
      <c r="F299" s="154"/>
      <c r="G299" s="155"/>
    </row>
    <row r="300" spans="3:7" s="139" customFormat="1">
      <c r="C300" s="151"/>
      <c r="D300" s="152"/>
      <c r="E300" s="153"/>
      <c r="F300" s="154"/>
      <c r="G300" s="155"/>
    </row>
    <row r="301" spans="3:7" s="139" customFormat="1">
      <c r="C301" s="151"/>
      <c r="D301" s="152"/>
      <c r="E301" s="153"/>
      <c r="F301" s="154"/>
      <c r="G301" s="155"/>
    </row>
    <row r="302" spans="3:7" s="139" customFormat="1">
      <c r="C302" s="151"/>
      <c r="D302" s="152"/>
      <c r="E302" s="153"/>
      <c r="F302" s="154"/>
      <c r="G302" s="155"/>
    </row>
    <row r="303" spans="3:7" s="139" customFormat="1">
      <c r="C303" s="151"/>
      <c r="D303" s="152"/>
      <c r="E303" s="153"/>
      <c r="F303" s="154"/>
      <c r="G303" s="155"/>
    </row>
    <row r="304" spans="3:7" s="139" customFormat="1">
      <c r="C304" s="151"/>
      <c r="D304" s="152"/>
      <c r="E304" s="153"/>
      <c r="F304" s="154"/>
      <c r="G304" s="155"/>
    </row>
    <row r="305" spans="3:7" s="139" customFormat="1">
      <c r="C305" s="151"/>
      <c r="D305" s="152"/>
      <c r="E305" s="153"/>
      <c r="F305" s="154"/>
      <c r="G305" s="155"/>
    </row>
    <row r="306" spans="3:7" s="139" customFormat="1">
      <c r="C306" s="151"/>
      <c r="D306" s="152"/>
      <c r="E306" s="153"/>
      <c r="F306" s="154"/>
      <c r="G306" s="155"/>
    </row>
    <row r="307" spans="3:7" s="139" customFormat="1">
      <c r="C307" s="151"/>
      <c r="D307" s="152"/>
      <c r="E307" s="153"/>
      <c r="F307" s="154"/>
      <c r="G307" s="155"/>
    </row>
    <row r="308" spans="3:7" s="139" customFormat="1">
      <c r="C308" s="151"/>
      <c r="D308" s="152"/>
      <c r="E308" s="153"/>
      <c r="F308" s="154"/>
      <c r="G308" s="155"/>
    </row>
    <row r="309" spans="3:7" s="139" customFormat="1">
      <c r="C309" s="151"/>
      <c r="D309" s="152"/>
      <c r="E309" s="153"/>
      <c r="F309" s="154"/>
      <c r="G309" s="155"/>
    </row>
    <row r="310" spans="3:7" s="139" customFormat="1">
      <c r="C310" s="151"/>
      <c r="D310" s="152"/>
      <c r="E310" s="153"/>
      <c r="F310" s="154"/>
      <c r="G310" s="155"/>
    </row>
    <row r="311" spans="3:7" s="139" customFormat="1">
      <c r="C311" s="151"/>
      <c r="D311" s="152"/>
      <c r="E311" s="153"/>
      <c r="F311" s="154"/>
      <c r="G311" s="155"/>
    </row>
    <row r="312" spans="3:7" s="139" customFormat="1">
      <c r="C312" s="151"/>
      <c r="D312" s="152"/>
      <c r="E312" s="153"/>
      <c r="F312" s="154"/>
      <c r="G312" s="155"/>
    </row>
    <row r="313" spans="3:7" s="139" customFormat="1">
      <c r="C313" s="151"/>
      <c r="D313" s="152"/>
      <c r="E313" s="153"/>
      <c r="F313" s="154"/>
      <c r="G313" s="155"/>
    </row>
    <row r="314" spans="3:7" s="139" customFormat="1">
      <c r="C314" s="151"/>
      <c r="D314" s="152"/>
      <c r="E314" s="153"/>
      <c r="F314" s="154"/>
      <c r="G314" s="155"/>
    </row>
    <row r="315" spans="3:7" s="139" customFormat="1">
      <c r="C315" s="151"/>
      <c r="D315" s="152"/>
      <c r="E315" s="153"/>
      <c r="F315" s="154"/>
      <c r="G315" s="155"/>
    </row>
    <row r="316" spans="3:7" s="139" customFormat="1">
      <c r="C316" s="151"/>
      <c r="D316" s="152"/>
      <c r="E316" s="153"/>
      <c r="F316" s="154"/>
      <c r="G316" s="155"/>
    </row>
    <row r="317" spans="3:7" s="139" customFormat="1">
      <c r="C317" s="151"/>
      <c r="D317" s="152"/>
      <c r="E317" s="153"/>
      <c r="F317" s="154"/>
      <c r="G317" s="155"/>
    </row>
    <row r="318" spans="3:7" s="139" customFormat="1">
      <c r="C318" s="151"/>
      <c r="D318" s="152"/>
      <c r="E318" s="153"/>
      <c r="F318" s="154"/>
      <c r="G318" s="155"/>
    </row>
    <row r="319" spans="3:7" s="139" customFormat="1">
      <c r="C319" s="151"/>
      <c r="D319" s="152"/>
      <c r="E319" s="153"/>
      <c r="F319" s="154"/>
      <c r="G319" s="155"/>
    </row>
    <row r="320" spans="3:7" s="139" customFormat="1">
      <c r="C320" s="151"/>
      <c r="D320" s="152"/>
      <c r="E320" s="153"/>
      <c r="F320" s="154"/>
      <c r="G320" s="155"/>
    </row>
    <row r="321" spans="3:7" s="139" customFormat="1">
      <c r="C321" s="151"/>
      <c r="D321" s="152"/>
      <c r="E321" s="153"/>
      <c r="F321" s="154"/>
      <c r="G321" s="155"/>
    </row>
    <row r="322" spans="3:7" s="139" customFormat="1">
      <c r="C322" s="151"/>
      <c r="D322" s="152"/>
      <c r="E322" s="153"/>
      <c r="F322" s="154"/>
      <c r="G322" s="155"/>
    </row>
    <row r="323" spans="3:7" s="139" customFormat="1">
      <c r="C323" s="151"/>
      <c r="D323" s="152"/>
      <c r="E323" s="153"/>
      <c r="F323" s="154"/>
      <c r="G323" s="155"/>
    </row>
    <row r="324" spans="3:7" s="139" customFormat="1">
      <c r="C324" s="151"/>
      <c r="D324" s="152"/>
      <c r="E324" s="153"/>
      <c r="F324" s="154"/>
      <c r="G324" s="155"/>
    </row>
    <row r="325" spans="3:7" s="139" customFormat="1">
      <c r="C325" s="151"/>
      <c r="D325" s="152"/>
      <c r="E325" s="153"/>
      <c r="F325" s="154"/>
      <c r="G325" s="155"/>
    </row>
    <row r="326" spans="3:7" s="139" customFormat="1">
      <c r="C326" s="151"/>
      <c r="D326" s="152"/>
      <c r="E326" s="153"/>
      <c r="F326" s="154"/>
      <c r="G326" s="155"/>
    </row>
    <row r="327" spans="3:7" s="139" customFormat="1">
      <c r="C327" s="151"/>
      <c r="D327" s="152"/>
      <c r="E327" s="153"/>
      <c r="F327" s="154"/>
      <c r="G327" s="155"/>
    </row>
    <row r="328" spans="3:7" s="139" customFormat="1">
      <c r="C328" s="151"/>
      <c r="D328" s="152"/>
      <c r="E328" s="153"/>
      <c r="F328" s="154"/>
      <c r="G328" s="155"/>
    </row>
    <row r="329" spans="3:7" s="139" customFormat="1">
      <c r="C329" s="151"/>
      <c r="D329" s="152"/>
      <c r="E329" s="153"/>
      <c r="F329" s="154"/>
      <c r="G329" s="155"/>
    </row>
    <row r="330" spans="3:7" s="139" customFormat="1">
      <c r="C330" s="151"/>
      <c r="D330" s="152"/>
      <c r="E330" s="153"/>
      <c r="F330" s="154"/>
      <c r="G330" s="155"/>
    </row>
    <row r="331" spans="3:7" s="139" customFormat="1">
      <c r="C331" s="151"/>
      <c r="D331" s="152"/>
      <c r="E331" s="153"/>
      <c r="F331" s="154"/>
      <c r="G331" s="155"/>
    </row>
    <row r="332" spans="3:7" s="139" customFormat="1">
      <c r="C332" s="151"/>
      <c r="D332" s="152"/>
      <c r="E332" s="153"/>
      <c r="F332" s="154"/>
      <c r="G332" s="155"/>
    </row>
    <row r="333" spans="3:7" s="139" customFormat="1">
      <c r="C333" s="151"/>
      <c r="D333" s="152"/>
      <c r="E333" s="153"/>
      <c r="F333" s="154"/>
      <c r="G333" s="155"/>
    </row>
    <row r="334" spans="3:7" s="139" customFormat="1">
      <c r="C334" s="151"/>
      <c r="D334" s="152"/>
      <c r="E334" s="153"/>
      <c r="F334" s="154"/>
      <c r="G334" s="155"/>
    </row>
    <row r="335" spans="3:7" s="139" customFormat="1">
      <c r="C335" s="151"/>
      <c r="D335" s="152"/>
      <c r="E335" s="153"/>
      <c r="F335" s="154"/>
      <c r="G335" s="155"/>
    </row>
    <row r="336" spans="3:7" s="139" customFormat="1">
      <c r="C336" s="151"/>
      <c r="D336" s="152"/>
      <c r="E336" s="153"/>
      <c r="F336" s="154"/>
      <c r="G336" s="155"/>
    </row>
    <row r="337" spans="3:7" s="139" customFormat="1">
      <c r="C337" s="151"/>
      <c r="D337" s="152"/>
      <c r="E337" s="153"/>
      <c r="F337" s="154"/>
      <c r="G337" s="155"/>
    </row>
    <row r="338" spans="3:7" s="139" customFormat="1">
      <c r="C338" s="151"/>
      <c r="D338" s="152"/>
      <c r="E338" s="153"/>
      <c r="F338" s="154"/>
      <c r="G338" s="155"/>
    </row>
    <row r="339" spans="3:7" s="139" customFormat="1">
      <c r="C339" s="151"/>
      <c r="D339" s="152"/>
      <c r="E339" s="153"/>
      <c r="F339" s="154"/>
      <c r="G339" s="155"/>
    </row>
    <row r="340" spans="3:7" s="139" customFormat="1">
      <c r="C340" s="151"/>
      <c r="D340" s="152"/>
      <c r="E340" s="153"/>
      <c r="F340" s="154"/>
      <c r="G340" s="155"/>
    </row>
    <row r="341" spans="3:7" s="139" customFormat="1">
      <c r="C341" s="151"/>
      <c r="D341" s="152"/>
      <c r="E341" s="153"/>
      <c r="F341" s="154"/>
      <c r="G341" s="155"/>
    </row>
    <row r="342" spans="3:7" s="139" customFormat="1">
      <c r="C342" s="151"/>
      <c r="D342" s="152"/>
      <c r="E342" s="153"/>
      <c r="F342" s="154"/>
      <c r="G342" s="155"/>
    </row>
    <row r="343" spans="3:7" s="139" customFormat="1">
      <c r="C343" s="151"/>
      <c r="D343" s="152"/>
      <c r="E343" s="153"/>
      <c r="F343" s="154"/>
      <c r="G343" s="155"/>
    </row>
    <row r="344" spans="3:7" s="139" customFormat="1">
      <c r="C344" s="151"/>
      <c r="D344" s="152"/>
      <c r="E344" s="153"/>
      <c r="F344" s="154"/>
      <c r="G344" s="155"/>
    </row>
    <row r="345" spans="3:7" s="139" customFormat="1">
      <c r="C345" s="151"/>
      <c r="D345" s="152"/>
      <c r="E345" s="153"/>
      <c r="F345" s="154"/>
      <c r="G345" s="155"/>
    </row>
    <row r="346" spans="3:7" s="139" customFormat="1">
      <c r="C346" s="151"/>
      <c r="D346" s="152"/>
      <c r="E346" s="153"/>
      <c r="F346" s="154"/>
      <c r="G346" s="155"/>
    </row>
    <row r="347" spans="3:7" s="139" customFormat="1">
      <c r="C347" s="151"/>
      <c r="D347" s="152"/>
      <c r="E347" s="153"/>
      <c r="F347" s="154"/>
      <c r="G347" s="155"/>
    </row>
    <row r="348" spans="3:7" s="139" customFormat="1">
      <c r="C348" s="151"/>
      <c r="D348" s="152"/>
      <c r="E348" s="153"/>
      <c r="F348" s="154"/>
      <c r="G348" s="155"/>
    </row>
    <row r="349" spans="3:7" s="139" customFormat="1">
      <c r="C349" s="151"/>
      <c r="D349" s="152"/>
      <c r="E349" s="153"/>
      <c r="F349" s="154"/>
      <c r="G349" s="155"/>
    </row>
    <row r="350" spans="3:7" s="139" customFormat="1">
      <c r="C350" s="151"/>
      <c r="D350" s="152"/>
      <c r="E350" s="153"/>
      <c r="F350" s="154"/>
      <c r="G350" s="155"/>
    </row>
    <row r="351" spans="3:7" s="139" customFormat="1">
      <c r="C351" s="151"/>
      <c r="D351" s="152"/>
      <c r="E351" s="153"/>
      <c r="F351" s="154"/>
      <c r="G351" s="155"/>
    </row>
    <row r="352" spans="3:7" s="139" customFormat="1">
      <c r="C352" s="151"/>
      <c r="D352" s="152"/>
      <c r="E352" s="153"/>
      <c r="F352" s="154"/>
      <c r="G352" s="155"/>
    </row>
    <row r="353" spans="3:7" s="139" customFormat="1">
      <c r="C353" s="151"/>
      <c r="D353" s="152"/>
      <c r="E353" s="153"/>
      <c r="F353" s="154"/>
      <c r="G353" s="155"/>
    </row>
    <row r="354" spans="3:7" s="139" customFormat="1">
      <c r="C354" s="151"/>
      <c r="D354" s="152"/>
      <c r="E354" s="153"/>
      <c r="F354" s="154"/>
      <c r="G354" s="155"/>
    </row>
    <row r="355" spans="3:7" s="139" customFormat="1">
      <c r="C355" s="151"/>
      <c r="D355" s="152"/>
      <c r="E355" s="153"/>
      <c r="F355" s="154"/>
      <c r="G355" s="155"/>
    </row>
    <row r="356" spans="3:7" s="139" customFormat="1">
      <c r="C356" s="151"/>
      <c r="D356" s="152"/>
      <c r="E356" s="153"/>
      <c r="F356" s="154"/>
      <c r="G356" s="155"/>
    </row>
    <row r="357" spans="3:7" s="139" customFormat="1">
      <c r="C357" s="151"/>
      <c r="D357" s="152"/>
      <c r="E357" s="153"/>
      <c r="F357" s="154"/>
      <c r="G357" s="155"/>
    </row>
    <row r="358" spans="3:7" s="139" customFormat="1">
      <c r="C358" s="151"/>
      <c r="D358" s="152"/>
      <c r="E358" s="153"/>
      <c r="F358" s="154"/>
      <c r="G358" s="155"/>
    </row>
    <row r="359" spans="3:7" s="139" customFormat="1">
      <c r="C359" s="151"/>
      <c r="D359" s="152"/>
      <c r="E359" s="153"/>
      <c r="F359" s="154"/>
      <c r="G359" s="155"/>
    </row>
    <row r="360" spans="3:7" s="139" customFormat="1">
      <c r="C360" s="151"/>
      <c r="D360" s="152"/>
      <c r="E360" s="153"/>
      <c r="F360" s="154"/>
      <c r="G360" s="155"/>
    </row>
    <row r="361" spans="3:7" s="139" customFormat="1">
      <c r="C361" s="151"/>
      <c r="D361" s="152"/>
      <c r="E361" s="153"/>
      <c r="F361" s="154"/>
      <c r="G361" s="155"/>
    </row>
    <row r="362" spans="3:7" s="139" customFormat="1">
      <c r="C362" s="151"/>
      <c r="D362" s="152"/>
      <c r="E362" s="153"/>
      <c r="F362" s="154"/>
      <c r="G362" s="155"/>
    </row>
    <row r="363" spans="3:7" s="139" customFormat="1">
      <c r="C363" s="151"/>
      <c r="D363" s="152"/>
      <c r="E363" s="153"/>
      <c r="F363" s="154"/>
      <c r="G363" s="155"/>
    </row>
    <row r="364" spans="3:7" s="139" customFormat="1">
      <c r="C364" s="151"/>
      <c r="D364" s="152"/>
      <c r="E364" s="153"/>
      <c r="F364" s="154"/>
      <c r="G364" s="155"/>
    </row>
    <row r="365" spans="3:7" s="139" customFormat="1">
      <c r="C365" s="151"/>
      <c r="D365" s="152"/>
      <c r="E365" s="153"/>
      <c r="F365" s="154"/>
      <c r="G365" s="155"/>
    </row>
    <row r="366" spans="3:7" s="139" customFormat="1">
      <c r="C366" s="151"/>
      <c r="D366" s="152"/>
      <c r="E366" s="153"/>
      <c r="F366" s="154"/>
      <c r="G366" s="155"/>
    </row>
    <row r="367" spans="3:7" s="139" customFormat="1">
      <c r="C367" s="151"/>
      <c r="D367" s="152"/>
      <c r="E367" s="153"/>
      <c r="F367" s="154"/>
      <c r="G367" s="155"/>
    </row>
    <row r="368" spans="3:7" s="139" customFormat="1">
      <c r="C368" s="151"/>
      <c r="D368" s="152"/>
      <c r="E368" s="153"/>
      <c r="F368" s="154"/>
      <c r="G368" s="155"/>
    </row>
    <row r="369" spans="3:7" s="139" customFormat="1">
      <c r="C369" s="151"/>
      <c r="D369" s="152"/>
      <c r="E369" s="153"/>
      <c r="F369" s="154"/>
      <c r="G369" s="155"/>
    </row>
    <row r="370" spans="3:7" s="139" customFormat="1">
      <c r="C370" s="151"/>
      <c r="D370" s="152"/>
      <c r="E370" s="153"/>
      <c r="F370" s="154"/>
      <c r="G370" s="155"/>
    </row>
    <row r="371" spans="3:7" s="139" customFormat="1">
      <c r="C371" s="151"/>
      <c r="D371" s="152"/>
      <c r="E371" s="153"/>
      <c r="F371" s="154"/>
      <c r="G371" s="155"/>
    </row>
    <row r="372" spans="3:7" s="139" customFormat="1">
      <c r="C372" s="151"/>
      <c r="D372" s="152"/>
      <c r="E372" s="153"/>
      <c r="F372" s="154"/>
      <c r="G372" s="155"/>
    </row>
    <row r="373" spans="3:7" s="139" customFormat="1">
      <c r="C373" s="151"/>
      <c r="D373" s="152"/>
      <c r="E373" s="153"/>
      <c r="F373" s="154"/>
      <c r="G373" s="155"/>
    </row>
    <row r="374" spans="3:7" s="139" customFormat="1">
      <c r="C374" s="151"/>
      <c r="D374" s="152"/>
      <c r="E374" s="153"/>
      <c r="F374" s="154"/>
      <c r="G374" s="155"/>
    </row>
    <row r="375" spans="3:7" s="139" customFormat="1">
      <c r="C375" s="151"/>
      <c r="D375" s="152"/>
      <c r="E375" s="153"/>
      <c r="F375" s="154"/>
      <c r="G375" s="155"/>
    </row>
    <row r="376" spans="3:7" s="139" customFormat="1">
      <c r="C376" s="151"/>
      <c r="D376" s="152"/>
      <c r="E376" s="153"/>
      <c r="F376" s="154"/>
      <c r="G376" s="155"/>
    </row>
    <row r="377" spans="3:7" s="139" customFormat="1">
      <c r="C377" s="151"/>
      <c r="D377" s="152"/>
      <c r="E377" s="153"/>
      <c r="F377" s="154"/>
      <c r="G377" s="155"/>
    </row>
    <row r="378" spans="3:7" s="139" customFormat="1">
      <c r="C378" s="151"/>
      <c r="D378" s="152"/>
      <c r="E378" s="153"/>
      <c r="F378" s="154"/>
      <c r="G378" s="155"/>
    </row>
    <row r="379" spans="3:7" s="139" customFormat="1">
      <c r="C379" s="151"/>
      <c r="D379" s="152"/>
      <c r="E379" s="153"/>
      <c r="F379" s="154"/>
      <c r="G379" s="155"/>
    </row>
    <row r="380" spans="3:7" s="139" customFormat="1">
      <c r="C380" s="151"/>
      <c r="D380" s="152"/>
      <c r="E380" s="153"/>
      <c r="F380" s="154"/>
      <c r="G380" s="155"/>
    </row>
    <row r="381" spans="3:7" s="139" customFormat="1">
      <c r="C381" s="151"/>
      <c r="D381" s="152"/>
      <c r="E381" s="153"/>
      <c r="F381" s="154"/>
      <c r="G381" s="155"/>
    </row>
    <row r="382" spans="3:7" s="139" customFormat="1">
      <c r="C382" s="151"/>
      <c r="D382" s="152"/>
      <c r="E382" s="153"/>
      <c r="F382" s="154"/>
      <c r="G382" s="155"/>
    </row>
    <row r="383" spans="3:7" s="139" customFormat="1">
      <c r="C383" s="151"/>
      <c r="D383" s="152"/>
      <c r="E383" s="153"/>
      <c r="F383" s="154"/>
      <c r="G383" s="155"/>
    </row>
    <row r="384" spans="3:7" s="139" customFormat="1">
      <c r="C384" s="151"/>
      <c r="D384" s="152"/>
      <c r="E384" s="153"/>
      <c r="F384" s="154"/>
      <c r="G384" s="155"/>
    </row>
    <row r="385" spans="3:7" s="139" customFormat="1">
      <c r="C385" s="151"/>
      <c r="D385" s="152"/>
      <c r="E385" s="153"/>
      <c r="F385" s="154"/>
      <c r="G385" s="155"/>
    </row>
    <row r="386" spans="3:7" s="139" customFormat="1">
      <c r="C386" s="151"/>
      <c r="D386" s="152"/>
      <c r="E386" s="153"/>
      <c r="F386" s="154"/>
      <c r="G386" s="155"/>
    </row>
    <row r="387" spans="3:7" s="139" customFormat="1">
      <c r="C387" s="151"/>
      <c r="D387" s="152"/>
      <c r="E387" s="153"/>
      <c r="F387" s="154"/>
      <c r="G387" s="155"/>
    </row>
    <row r="388" spans="3:7" s="139" customFormat="1">
      <c r="C388" s="151"/>
      <c r="D388" s="152"/>
      <c r="E388" s="153"/>
      <c r="F388" s="154"/>
      <c r="G388" s="155"/>
    </row>
    <row r="389" spans="3:7" s="139" customFormat="1">
      <c r="C389" s="151"/>
      <c r="D389" s="152"/>
      <c r="E389" s="153"/>
      <c r="F389" s="154"/>
      <c r="G389" s="155"/>
    </row>
    <row r="390" spans="3:7" s="139" customFormat="1">
      <c r="C390" s="151"/>
      <c r="D390" s="152"/>
      <c r="E390" s="153"/>
      <c r="F390" s="154"/>
      <c r="G390" s="155"/>
    </row>
    <row r="391" spans="3:7" s="139" customFormat="1">
      <c r="C391" s="151"/>
      <c r="D391" s="152"/>
      <c r="E391" s="153"/>
      <c r="F391" s="154"/>
      <c r="G391" s="155"/>
    </row>
    <row r="392" spans="3:7" s="139" customFormat="1">
      <c r="C392" s="151"/>
      <c r="D392" s="152"/>
      <c r="E392" s="153"/>
      <c r="F392" s="154"/>
      <c r="G392" s="155"/>
    </row>
    <row r="393" spans="3:7" s="139" customFormat="1">
      <c r="C393" s="151"/>
      <c r="D393" s="152"/>
      <c r="E393" s="153"/>
      <c r="F393" s="154"/>
      <c r="G393" s="155"/>
    </row>
    <row r="394" spans="3:7" s="139" customFormat="1">
      <c r="C394" s="151"/>
      <c r="D394" s="152"/>
      <c r="E394" s="153"/>
      <c r="F394" s="154"/>
      <c r="G394" s="155"/>
    </row>
    <row r="395" spans="3:7" s="139" customFormat="1">
      <c r="C395" s="151"/>
      <c r="D395" s="152"/>
      <c r="E395" s="153"/>
      <c r="F395" s="154"/>
      <c r="G395" s="155"/>
    </row>
    <row r="396" spans="3:7" s="139" customFormat="1">
      <c r="C396" s="151"/>
      <c r="D396" s="152"/>
      <c r="E396" s="153"/>
      <c r="F396" s="154"/>
      <c r="G396" s="155"/>
    </row>
    <row r="397" spans="3:7" s="139" customFormat="1">
      <c r="C397" s="151"/>
      <c r="D397" s="152"/>
      <c r="E397" s="153"/>
      <c r="F397" s="154"/>
      <c r="G397" s="155"/>
    </row>
    <row r="398" spans="3:7" s="139" customFormat="1">
      <c r="C398" s="151"/>
      <c r="D398" s="152"/>
      <c r="E398" s="153"/>
      <c r="F398" s="154"/>
      <c r="G398" s="155"/>
    </row>
    <row r="399" spans="3:7" s="139" customFormat="1">
      <c r="C399" s="151"/>
      <c r="D399" s="152"/>
      <c r="E399" s="153"/>
      <c r="F399" s="154"/>
      <c r="G399" s="155"/>
    </row>
    <row r="400" spans="3:7" s="139" customFormat="1">
      <c r="C400" s="151"/>
      <c r="D400" s="152"/>
      <c r="E400" s="153"/>
      <c r="F400" s="154"/>
      <c r="G400" s="155"/>
    </row>
    <row r="401" spans="3:7" s="139" customFormat="1">
      <c r="C401" s="151"/>
      <c r="D401" s="152"/>
      <c r="E401" s="153"/>
      <c r="F401" s="154"/>
      <c r="G401" s="155"/>
    </row>
    <row r="402" spans="3:7" s="139" customFormat="1">
      <c r="C402" s="151"/>
      <c r="D402" s="152"/>
      <c r="E402" s="153"/>
      <c r="F402" s="154"/>
      <c r="G402" s="155"/>
    </row>
    <row r="403" spans="3:7" s="139" customFormat="1">
      <c r="C403" s="151"/>
      <c r="D403" s="152"/>
      <c r="E403" s="153"/>
      <c r="F403" s="154"/>
      <c r="G403" s="155"/>
    </row>
    <row r="404" spans="3:7" s="139" customFormat="1">
      <c r="C404" s="151"/>
      <c r="D404" s="152"/>
      <c r="E404" s="153"/>
      <c r="F404" s="154"/>
      <c r="G404" s="155"/>
    </row>
    <row r="405" spans="3:7" s="139" customFormat="1">
      <c r="C405" s="151"/>
      <c r="D405" s="152"/>
      <c r="E405" s="153"/>
      <c r="F405" s="154"/>
      <c r="G405" s="155"/>
    </row>
    <row r="406" spans="3:7" s="139" customFormat="1">
      <c r="C406" s="151"/>
      <c r="D406" s="152"/>
      <c r="E406" s="153"/>
      <c r="F406" s="154"/>
      <c r="G406" s="155"/>
    </row>
    <row r="407" spans="3:7" s="139" customFormat="1">
      <c r="C407" s="151"/>
      <c r="D407" s="152"/>
      <c r="E407" s="153"/>
      <c r="F407" s="154"/>
      <c r="G407" s="155"/>
    </row>
    <row r="408" spans="3:7" s="139" customFormat="1">
      <c r="C408" s="151"/>
      <c r="D408" s="152"/>
      <c r="E408" s="153"/>
      <c r="F408" s="154"/>
      <c r="G408" s="155"/>
    </row>
    <row r="409" spans="3:7" s="139" customFormat="1">
      <c r="C409" s="151"/>
      <c r="D409" s="152"/>
      <c r="E409" s="153"/>
      <c r="F409" s="154"/>
      <c r="G409" s="155"/>
    </row>
    <row r="410" spans="3:7" s="139" customFormat="1">
      <c r="C410" s="151"/>
      <c r="D410" s="152"/>
      <c r="E410" s="153"/>
      <c r="F410" s="154"/>
      <c r="G410" s="155"/>
    </row>
    <row r="411" spans="3:7" s="139" customFormat="1">
      <c r="C411" s="151"/>
      <c r="D411" s="152"/>
      <c r="E411" s="153"/>
      <c r="F411" s="154"/>
      <c r="G411" s="155"/>
    </row>
    <row r="412" spans="3:7" s="139" customFormat="1">
      <c r="C412" s="151"/>
      <c r="D412" s="152"/>
      <c r="E412" s="153"/>
      <c r="F412" s="154"/>
      <c r="G412" s="155"/>
    </row>
    <row r="413" spans="3:7" s="139" customFormat="1">
      <c r="C413" s="151"/>
      <c r="D413" s="152"/>
      <c r="E413" s="153"/>
      <c r="F413" s="154"/>
      <c r="G413" s="155"/>
    </row>
    <row r="414" spans="3:7" s="139" customFormat="1">
      <c r="C414" s="151"/>
      <c r="D414" s="152"/>
      <c r="E414" s="153"/>
      <c r="F414" s="154"/>
      <c r="G414" s="155"/>
    </row>
    <row r="415" spans="3:7" s="139" customFormat="1">
      <c r="C415" s="151"/>
      <c r="D415" s="152"/>
      <c r="E415" s="153"/>
      <c r="F415" s="154"/>
      <c r="G415" s="155"/>
    </row>
    <row r="416" spans="3:7" s="139" customFormat="1">
      <c r="C416" s="151"/>
      <c r="D416" s="152"/>
      <c r="E416" s="153"/>
      <c r="F416" s="154"/>
      <c r="G416" s="155"/>
    </row>
    <row r="417" spans="3:7" s="139" customFormat="1">
      <c r="C417" s="151"/>
      <c r="D417" s="152"/>
      <c r="E417" s="153"/>
      <c r="F417" s="154"/>
      <c r="G417" s="155"/>
    </row>
    <row r="418" spans="3:7" s="139" customFormat="1">
      <c r="C418" s="151"/>
      <c r="D418" s="152"/>
      <c r="E418" s="153"/>
      <c r="F418" s="154"/>
      <c r="G418" s="155"/>
    </row>
    <row r="419" spans="3:7" s="139" customFormat="1">
      <c r="C419" s="151"/>
      <c r="D419" s="152"/>
      <c r="E419" s="153"/>
      <c r="F419" s="154"/>
      <c r="G419" s="155"/>
    </row>
    <row r="420" spans="3:7" s="139" customFormat="1">
      <c r="C420" s="151"/>
      <c r="D420" s="152"/>
      <c r="E420" s="153"/>
      <c r="F420" s="154"/>
      <c r="G420" s="155"/>
    </row>
    <row r="421" spans="3:7" s="139" customFormat="1">
      <c r="C421" s="151"/>
      <c r="D421" s="152"/>
      <c r="E421" s="153"/>
      <c r="F421" s="154"/>
      <c r="G421" s="155"/>
    </row>
    <row r="422" spans="3:7" s="139" customFormat="1">
      <c r="C422" s="151"/>
      <c r="D422" s="152"/>
      <c r="E422" s="153"/>
      <c r="F422" s="154"/>
      <c r="G422" s="155"/>
    </row>
    <row r="423" spans="3:7" s="139" customFormat="1">
      <c r="C423" s="151"/>
      <c r="D423" s="152"/>
      <c r="E423" s="153"/>
      <c r="F423" s="154"/>
      <c r="G423" s="155"/>
    </row>
    <row r="424" spans="3:7" s="139" customFormat="1">
      <c r="C424" s="151"/>
      <c r="D424" s="152"/>
      <c r="E424" s="153"/>
      <c r="F424" s="154"/>
      <c r="G424" s="155"/>
    </row>
    <row r="425" spans="3:7" s="139" customFormat="1">
      <c r="C425" s="151"/>
      <c r="D425" s="152"/>
      <c r="E425" s="153"/>
      <c r="F425" s="154"/>
      <c r="G425" s="155"/>
    </row>
    <row r="426" spans="3:7" s="139" customFormat="1">
      <c r="C426" s="151"/>
      <c r="D426" s="152"/>
      <c r="E426" s="153"/>
      <c r="F426" s="154"/>
      <c r="G426" s="155"/>
    </row>
    <row r="427" spans="3:7" s="139" customFormat="1">
      <c r="C427" s="151"/>
      <c r="D427" s="152"/>
      <c r="E427" s="153"/>
      <c r="F427" s="154"/>
      <c r="G427" s="155"/>
    </row>
    <row r="428" spans="3:7" s="139" customFormat="1">
      <c r="C428" s="151"/>
      <c r="D428" s="152"/>
      <c r="E428" s="153"/>
      <c r="F428" s="154"/>
      <c r="G428" s="155"/>
    </row>
    <row r="429" spans="3:7" s="139" customFormat="1">
      <c r="C429" s="151"/>
      <c r="D429" s="152"/>
      <c r="E429" s="153"/>
      <c r="F429" s="154"/>
      <c r="G429" s="155"/>
    </row>
    <row r="430" spans="3:7" s="139" customFormat="1">
      <c r="C430" s="151"/>
      <c r="D430" s="152"/>
      <c r="E430" s="153"/>
      <c r="F430" s="154"/>
      <c r="G430" s="155"/>
    </row>
    <row r="431" spans="3:7" s="139" customFormat="1">
      <c r="C431" s="151"/>
      <c r="D431" s="152"/>
      <c r="E431" s="153"/>
      <c r="F431" s="154"/>
      <c r="G431" s="155"/>
    </row>
    <row r="432" spans="3:7" s="139" customFormat="1">
      <c r="C432" s="151"/>
      <c r="D432" s="152"/>
      <c r="E432" s="153"/>
      <c r="F432" s="154"/>
      <c r="G432" s="155"/>
    </row>
    <row r="433" spans="3:7" s="139" customFormat="1">
      <c r="C433" s="151"/>
      <c r="D433" s="152"/>
      <c r="E433" s="153"/>
      <c r="F433" s="154"/>
      <c r="G433" s="155"/>
    </row>
    <row r="434" spans="3:7" s="139" customFormat="1">
      <c r="C434" s="151"/>
      <c r="D434" s="152"/>
      <c r="E434" s="153"/>
      <c r="F434" s="154"/>
      <c r="G434" s="155"/>
    </row>
    <row r="435" spans="3:7" s="139" customFormat="1">
      <c r="C435" s="151"/>
      <c r="D435" s="152"/>
      <c r="E435" s="153"/>
      <c r="F435" s="154"/>
      <c r="G435" s="155"/>
    </row>
    <row r="436" spans="3:7" s="139" customFormat="1">
      <c r="C436" s="151"/>
      <c r="D436" s="152"/>
      <c r="E436" s="153"/>
      <c r="F436" s="154"/>
      <c r="G436" s="155"/>
    </row>
    <row r="437" spans="3:7" s="139" customFormat="1">
      <c r="C437" s="151"/>
      <c r="D437" s="152"/>
      <c r="E437" s="153"/>
      <c r="F437" s="154"/>
      <c r="G437" s="155"/>
    </row>
    <row r="438" spans="3:7" s="139" customFormat="1">
      <c r="C438" s="151"/>
      <c r="D438" s="152"/>
      <c r="E438" s="153"/>
      <c r="F438" s="154"/>
      <c r="G438" s="155"/>
    </row>
    <row r="439" spans="3:7" s="139" customFormat="1">
      <c r="C439" s="151"/>
      <c r="D439" s="152"/>
      <c r="E439" s="153"/>
      <c r="F439" s="154"/>
      <c r="G439" s="155"/>
    </row>
    <row r="440" spans="3:7" s="139" customFormat="1">
      <c r="C440" s="151"/>
      <c r="D440" s="152"/>
      <c r="E440" s="153"/>
      <c r="F440" s="154"/>
      <c r="G440" s="155"/>
    </row>
    <row r="441" spans="3:7" s="139" customFormat="1">
      <c r="C441" s="151"/>
      <c r="D441" s="152"/>
      <c r="E441" s="153"/>
      <c r="F441" s="154"/>
      <c r="G441" s="155"/>
    </row>
    <row r="442" spans="3:7" s="139" customFormat="1">
      <c r="C442" s="151"/>
      <c r="D442" s="152"/>
      <c r="E442" s="153"/>
      <c r="F442" s="154"/>
      <c r="G442" s="155"/>
    </row>
    <row r="443" spans="3:7" s="139" customFormat="1">
      <c r="C443" s="151"/>
      <c r="D443" s="152"/>
      <c r="E443" s="153"/>
      <c r="F443" s="154"/>
      <c r="G443" s="155"/>
    </row>
    <row r="444" spans="3:7" s="139" customFormat="1">
      <c r="C444" s="151"/>
      <c r="D444" s="152"/>
      <c r="E444" s="153"/>
      <c r="F444" s="154"/>
      <c r="G444" s="155"/>
    </row>
    <row r="445" spans="3:7" s="139" customFormat="1">
      <c r="C445" s="151"/>
      <c r="D445" s="152"/>
      <c r="E445" s="153"/>
      <c r="F445" s="154"/>
      <c r="G445" s="155"/>
    </row>
    <row r="446" spans="3:7" s="139" customFormat="1">
      <c r="C446" s="151"/>
      <c r="D446" s="152"/>
      <c r="E446" s="153"/>
      <c r="F446" s="154"/>
      <c r="G446" s="155"/>
    </row>
    <row r="447" spans="3:7" s="139" customFormat="1">
      <c r="C447" s="151"/>
      <c r="D447" s="152"/>
      <c r="E447" s="153"/>
      <c r="F447" s="154"/>
      <c r="G447" s="155"/>
    </row>
    <row r="448" spans="3:7" s="139" customFormat="1">
      <c r="C448" s="151"/>
      <c r="D448" s="152"/>
      <c r="E448" s="153"/>
      <c r="F448" s="154"/>
      <c r="G448" s="155"/>
    </row>
    <row r="449" spans="3:7" s="139" customFormat="1">
      <c r="C449" s="151"/>
      <c r="D449" s="152"/>
      <c r="E449" s="153"/>
      <c r="F449" s="154"/>
      <c r="G449" s="155"/>
    </row>
    <row r="450" spans="3:7" s="139" customFormat="1">
      <c r="C450" s="151"/>
      <c r="D450" s="152"/>
      <c r="E450" s="153"/>
      <c r="F450" s="154"/>
      <c r="G450" s="155"/>
    </row>
    <row r="451" spans="3:7" s="139" customFormat="1">
      <c r="C451" s="151"/>
      <c r="D451" s="152"/>
      <c r="E451" s="153"/>
      <c r="F451" s="154"/>
      <c r="G451" s="155"/>
    </row>
    <row r="452" spans="3:7" s="139" customFormat="1">
      <c r="C452" s="151"/>
      <c r="D452" s="152"/>
      <c r="E452" s="153"/>
      <c r="F452" s="154"/>
      <c r="G452" s="155"/>
    </row>
    <row r="453" spans="3:7" s="139" customFormat="1">
      <c r="C453" s="151"/>
      <c r="D453" s="152"/>
      <c r="E453" s="153"/>
      <c r="F453" s="154"/>
      <c r="G453" s="155"/>
    </row>
    <row r="454" spans="3:7" s="139" customFormat="1">
      <c r="C454" s="151"/>
      <c r="D454" s="152"/>
      <c r="E454" s="153"/>
      <c r="F454" s="154"/>
      <c r="G454" s="155"/>
    </row>
    <row r="455" spans="3:7" s="139" customFormat="1">
      <c r="C455" s="151"/>
      <c r="D455" s="152"/>
      <c r="E455" s="153"/>
      <c r="F455" s="154"/>
      <c r="G455" s="155"/>
    </row>
    <row r="456" spans="3:7" s="139" customFormat="1">
      <c r="C456" s="151"/>
      <c r="D456" s="152"/>
      <c r="E456" s="153"/>
      <c r="F456" s="154"/>
      <c r="G456" s="155"/>
    </row>
    <row r="457" spans="3:7" s="139" customFormat="1">
      <c r="C457" s="151"/>
      <c r="D457" s="152"/>
      <c r="E457" s="153"/>
      <c r="F457" s="154"/>
      <c r="G457" s="155"/>
    </row>
    <row r="458" spans="3:7" s="139" customFormat="1">
      <c r="C458" s="151"/>
      <c r="D458" s="152"/>
      <c r="E458" s="153"/>
      <c r="F458" s="154"/>
      <c r="G458" s="155"/>
    </row>
    <row r="459" spans="3:7" s="139" customFormat="1">
      <c r="C459" s="151"/>
      <c r="D459" s="152"/>
      <c r="E459" s="153"/>
      <c r="F459" s="154"/>
      <c r="G459" s="155"/>
    </row>
    <row r="460" spans="3:7" s="139" customFormat="1">
      <c r="C460" s="151"/>
      <c r="D460" s="152"/>
      <c r="E460" s="153"/>
      <c r="F460" s="154"/>
      <c r="G460" s="155"/>
    </row>
    <row r="461" spans="3:7" s="139" customFormat="1">
      <c r="C461" s="151"/>
      <c r="D461" s="152"/>
      <c r="E461" s="153"/>
      <c r="F461" s="154"/>
      <c r="G461" s="155"/>
    </row>
    <row r="462" spans="3:7" s="139" customFormat="1">
      <c r="C462" s="151"/>
      <c r="D462" s="152"/>
      <c r="E462" s="153"/>
      <c r="F462" s="154"/>
      <c r="G462" s="155"/>
    </row>
    <row r="463" spans="3:7" s="139" customFormat="1">
      <c r="C463" s="151"/>
      <c r="D463" s="152"/>
      <c r="E463" s="153"/>
      <c r="F463" s="154"/>
      <c r="G463" s="155"/>
    </row>
    <row r="464" spans="3:7" s="139" customFormat="1">
      <c r="C464" s="151"/>
      <c r="D464" s="152"/>
      <c r="E464" s="153"/>
      <c r="F464" s="154"/>
      <c r="G464" s="155"/>
    </row>
    <row r="465" spans="3:7" s="139" customFormat="1">
      <c r="C465" s="151"/>
      <c r="D465" s="152"/>
      <c r="E465" s="153"/>
      <c r="F465" s="154"/>
      <c r="G465" s="155"/>
    </row>
    <row r="466" spans="3:7" s="139" customFormat="1">
      <c r="C466" s="151"/>
      <c r="D466" s="152"/>
      <c r="E466" s="153"/>
      <c r="F466" s="154"/>
      <c r="G466" s="155"/>
    </row>
    <row r="467" spans="3:7" s="139" customFormat="1">
      <c r="C467" s="151"/>
      <c r="D467" s="152"/>
      <c r="E467" s="153"/>
      <c r="F467" s="154"/>
      <c r="G467" s="155"/>
    </row>
    <row r="468" spans="3:7" s="139" customFormat="1">
      <c r="C468" s="151"/>
      <c r="D468" s="152"/>
      <c r="E468" s="153"/>
      <c r="F468" s="154"/>
      <c r="G468" s="155"/>
    </row>
    <row r="469" spans="3:7" s="139" customFormat="1">
      <c r="C469" s="151"/>
      <c r="D469" s="152"/>
      <c r="E469" s="153"/>
      <c r="F469" s="154"/>
      <c r="G469" s="155"/>
    </row>
    <row r="470" spans="3:7" s="139" customFormat="1">
      <c r="C470" s="151"/>
      <c r="D470" s="152"/>
      <c r="E470" s="153"/>
      <c r="F470" s="154"/>
      <c r="G470" s="155"/>
    </row>
    <row r="471" spans="3:7" s="139" customFormat="1">
      <c r="C471" s="151"/>
      <c r="D471" s="152"/>
      <c r="E471" s="153"/>
      <c r="F471" s="154"/>
      <c r="G471" s="155"/>
    </row>
    <row r="472" spans="3:7" s="139" customFormat="1">
      <c r="C472" s="151"/>
      <c r="D472" s="152"/>
      <c r="E472" s="153"/>
      <c r="F472" s="154"/>
      <c r="G472" s="155"/>
    </row>
    <row r="473" spans="3:7" s="139" customFormat="1">
      <c r="C473" s="151"/>
      <c r="D473" s="152"/>
      <c r="E473" s="153"/>
      <c r="F473" s="154"/>
      <c r="G473" s="155"/>
    </row>
    <row r="474" spans="3:7" s="139" customFormat="1">
      <c r="C474" s="151"/>
      <c r="D474" s="152"/>
      <c r="E474" s="153"/>
      <c r="F474" s="154"/>
      <c r="G474" s="155"/>
    </row>
    <row r="475" spans="3:7" s="139" customFormat="1">
      <c r="C475" s="151"/>
      <c r="D475" s="152"/>
      <c r="E475" s="153"/>
      <c r="F475" s="154"/>
      <c r="G475" s="155"/>
    </row>
    <row r="476" spans="3:7" s="139" customFormat="1">
      <c r="C476" s="151"/>
      <c r="D476" s="152"/>
      <c r="E476" s="153"/>
      <c r="F476" s="154"/>
      <c r="G476" s="155"/>
    </row>
    <row r="477" spans="3:7" s="139" customFormat="1">
      <c r="C477" s="151"/>
      <c r="D477" s="152"/>
      <c r="E477" s="153"/>
      <c r="F477" s="154"/>
      <c r="G477" s="155"/>
    </row>
    <row r="478" spans="3:7" s="139" customFormat="1">
      <c r="C478" s="151"/>
      <c r="D478" s="152"/>
      <c r="E478" s="153"/>
      <c r="F478" s="154"/>
      <c r="G478" s="155"/>
    </row>
    <row r="479" spans="3:7" s="139" customFormat="1">
      <c r="C479" s="151"/>
      <c r="D479" s="152"/>
      <c r="E479" s="153"/>
      <c r="F479" s="154"/>
      <c r="G479" s="155"/>
    </row>
    <row r="480" spans="3:7" s="139" customFormat="1">
      <c r="C480" s="151"/>
      <c r="D480" s="152"/>
      <c r="E480" s="153"/>
      <c r="F480" s="154"/>
      <c r="G480" s="155"/>
    </row>
    <row r="481" spans="3:7" s="139" customFormat="1">
      <c r="C481" s="151"/>
      <c r="D481" s="152"/>
      <c r="E481" s="153"/>
      <c r="F481" s="154"/>
      <c r="G481" s="155"/>
    </row>
    <row r="482" spans="3:7" s="139" customFormat="1">
      <c r="C482" s="151"/>
      <c r="D482" s="152"/>
      <c r="E482" s="153"/>
      <c r="F482" s="154"/>
      <c r="G482" s="155"/>
    </row>
    <row r="483" spans="3:7" s="139" customFormat="1">
      <c r="C483" s="151"/>
      <c r="D483" s="152"/>
      <c r="E483" s="153"/>
      <c r="F483" s="154"/>
      <c r="G483" s="155"/>
    </row>
    <row r="484" spans="3:7" s="139" customFormat="1">
      <c r="C484" s="151"/>
      <c r="D484" s="152"/>
      <c r="E484" s="153"/>
      <c r="F484" s="154"/>
      <c r="G484" s="155"/>
    </row>
    <row r="485" spans="3:7" s="139" customFormat="1">
      <c r="C485" s="151"/>
      <c r="D485" s="152"/>
      <c r="E485" s="153"/>
      <c r="F485" s="154"/>
      <c r="G485" s="155"/>
    </row>
    <row r="486" spans="3:7" s="139" customFormat="1">
      <c r="C486" s="151"/>
      <c r="D486" s="152"/>
      <c r="E486" s="153"/>
      <c r="F486" s="154"/>
      <c r="G486" s="155"/>
    </row>
    <row r="487" spans="3:7" s="139" customFormat="1">
      <c r="C487" s="151"/>
      <c r="D487" s="152"/>
      <c r="E487" s="153"/>
      <c r="F487" s="154"/>
      <c r="G487" s="155"/>
    </row>
    <row r="488" spans="3:7" s="139" customFormat="1">
      <c r="C488" s="151"/>
      <c r="D488" s="152"/>
      <c r="E488" s="153"/>
      <c r="F488" s="154"/>
      <c r="G488" s="155"/>
    </row>
    <row r="489" spans="3:7" s="139" customFormat="1">
      <c r="C489" s="151"/>
      <c r="D489" s="152"/>
      <c r="E489" s="153"/>
      <c r="F489" s="154"/>
      <c r="G489" s="155"/>
    </row>
    <row r="490" spans="3:7" s="139" customFormat="1">
      <c r="C490" s="151"/>
      <c r="D490" s="152"/>
      <c r="E490" s="153"/>
      <c r="F490" s="154"/>
      <c r="G490" s="155"/>
    </row>
    <row r="491" spans="3:7" s="139" customFormat="1">
      <c r="C491" s="151"/>
      <c r="D491" s="152"/>
      <c r="E491" s="153"/>
      <c r="F491" s="154"/>
      <c r="G491" s="155"/>
    </row>
    <row r="492" spans="3:7" s="139" customFormat="1">
      <c r="C492" s="151"/>
      <c r="D492" s="152"/>
      <c r="E492" s="153"/>
      <c r="F492" s="154"/>
      <c r="G492" s="155"/>
    </row>
    <row r="493" spans="3:7" s="139" customFormat="1">
      <c r="C493" s="151"/>
      <c r="D493" s="152"/>
      <c r="E493" s="153"/>
      <c r="F493" s="154"/>
      <c r="G493" s="155"/>
    </row>
    <row r="494" spans="3:7" s="139" customFormat="1">
      <c r="C494" s="151"/>
      <c r="D494" s="152"/>
      <c r="E494" s="153"/>
      <c r="F494" s="154"/>
      <c r="G494" s="155"/>
    </row>
    <row r="495" spans="3:7" s="139" customFormat="1">
      <c r="C495" s="151"/>
      <c r="D495" s="152"/>
      <c r="E495" s="153"/>
      <c r="F495" s="154"/>
      <c r="G495" s="155"/>
    </row>
    <row r="496" spans="3:7" s="139" customFormat="1">
      <c r="C496" s="151"/>
      <c r="D496" s="152"/>
      <c r="E496" s="153"/>
      <c r="F496" s="154"/>
      <c r="G496" s="155"/>
    </row>
    <row r="497" spans="3:7" s="139" customFormat="1">
      <c r="C497" s="151"/>
      <c r="D497" s="152"/>
      <c r="E497" s="153"/>
      <c r="F497" s="154"/>
      <c r="G497" s="155"/>
    </row>
    <row r="498" spans="3:7" s="139" customFormat="1">
      <c r="C498" s="151"/>
      <c r="D498" s="152"/>
      <c r="E498" s="153"/>
      <c r="F498" s="154"/>
      <c r="G498" s="155"/>
    </row>
    <row r="499" spans="3:7" s="139" customFormat="1">
      <c r="C499" s="151"/>
      <c r="D499" s="152"/>
      <c r="E499" s="153"/>
      <c r="F499" s="154"/>
      <c r="G499" s="155"/>
    </row>
    <row r="500" spans="3:7" s="139" customFormat="1">
      <c r="C500" s="151"/>
      <c r="D500" s="152"/>
      <c r="E500" s="153"/>
      <c r="F500" s="154"/>
      <c r="G500" s="155"/>
    </row>
    <row r="501" spans="3:7" s="139" customFormat="1">
      <c r="C501" s="151"/>
      <c r="D501" s="152"/>
      <c r="E501" s="153"/>
      <c r="F501" s="154"/>
      <c r="G501" s="155"/>
    </row>
    <row r="502" spans="3:7" s="139" customFormat="1">
      <c r="C502" s="151"/>
      <c r="D502" s="152"/>
      <c r="E502" s="153"/>
      <c r="F502" s="154"/>
      <c r="G502" s="155"/>
    </row>
    <row r="503" spans="3:7" s="139" customFormat="1">
      <c r="C503" s="151"/>
      <c r="D503" s="152"/>
      <c r="E503" s="153"/>
      <c r="F503" s="154"/>
      <c r="G503" s="155"/>
    </row>
    <row r="504" spans="3:7" s="139" customFormat="1">
      <c r="C504" s="151"/>
      <c r="D504" s="152"/>
      <c r="E504" s="153"/>
      <c r="F504" s="154"/>
      <c r="G504" s="155"/>
    </row>
    <row r="505" spans="3:7" s="139" customFormat="1">
      <c r="C505" s="151"/>
      <c r="D505" s="152"/>
      <c r="E505" s="153"/>
      <c r="F505" s="154"/>
      <c r="G505" s="155"/>
    </row>
    <row r="506" spans="3:7" s="139" customFormat="1">
      <c r="C506" s="151"/>
      <c r="D506" s="152"/>
      <c r="E506" s="153"/>
      <c r="F506" s="154"/>
      <c r="G506" s="155"/>
    </row>
    <row r="507" spans="3:7" s="139" customFormat="1">
      <c r="C507" s="151"/>
      <c r="D507" s="152"/>
      <c r="E507" s="153"/>
      <c r="F507" s="154"/>
      <c r="G507" s="155"/>
    </row>
    <row r="508" spans="3:7" s="139" customFormat="1">
      <c r="C508" s="151"/>
      <c r="D508" s="152"/>
      <c r="E508" s="153"/>
      <c r="F508" s="154"/>
      <c r="G508" s="155"/>
    </row>
    <row r="509" spans="3:7" s="139" customFormat="1">
      <c r="C509" s="151"/>
      <c r="D509" s="152"/>
      <c r="E509" s="153"/>
      <c r="F509" s="154"/>
      <c r="G509" s="155"/>
    </row>
    <row r="510" spans="3:7" s="139" customFormat="1">
      <c r="C510" s="151"/>
      <c r="D510" s="152"/>
      <c r="E510" s="153"/>
      <c r="F510" s="154"/>
      <c r="G510" s="155"/>
    </row>
    <row r="511" spans="3:7" s="139" customFormat="1">
      <c r="C511" s="151"/>
      <c r="D511" s="152"/>
      <c r="E511" s="153"/>
      <c r="F511" s="154"/>
      <c r="G511" s="155"/>
    </row>
    <row r="512" spans="3:7" s="139" customFormat="1">
      <c r="C512" s="151"/>
      <c r="D512" s="152"/>
      <c r="E512" s="153"/>
      <c r="F512" s="154"/>
      <c r="G512" s="155"/>
    </row>
    <row r="513" spans="3:7" s="139" customFormat="1">
      <c r="C513" s="151"/>
      <c r="D513" s="152"/>
      <c r="E513" s="153"/>
      <c r="F513" s="154"/>
      <c r="G513" s="155"/>
    </row>
    <row r="514" spans="3:7" s="139" customFormat="1">
      <c r="C514" s="151"/>
      <c r="D514" s="152"/>
      <c r="E514" s="153"/>
      <c r="F514" s="154"/>
      <c r="G514" s="155"/>
    </row>
    <row r="515" spans="3:7" s="139" customFormat="1">
      <c r="C515" s="151"/>
      <c r="D515" s="152"/>
      <c r="E515" s="153"/>
      <c r="F515" s="154"/>
      <c r="G515" s="155"/>
    </row>
    <row r="516" spans="3:7" s="139" customFormat="1">
      <c r="C516" s="151"/>
      <c r="D516" s="152"/>
      <c r="E516" s="153"/>
      <c r="F516" s="154"/>
      <c r="G516" s="155"/>
    </row>
    <row r="517" spans="3:7" s="139" customFormat="1">
      <c r="C517" s="151"/>
      <c r="D517" s="152"/>
      <c r="E517" s="153"/>
      <c r="F517" s="154"/>
      <c r="G517" s="155"/>
    </row>
    <row r="518" spans="3:7" s="139" customFormat="1">
      <c r="C518" s="151"/>
      <c r="D518" s="152"/>
      <c r="E518" s="153"/>
      <c r="F518" s="154"/>
      <c r="G518" s="155"/>
    </row>
    <row r="519" spans="3:7" s="139" customFormat="1">
      <c r="C519" s="151"/>
      <c r="D519" s="152"/>
      <c r="E519" s="153"/>
      <c r="F519" s="154"/>
      <c r="G519" s="155"/>
    </row>
    <row r="520" spans="3:7" s="139" customFormat="1">
      <c r="C520" s="151"/>
      <c r="D520" s="152"/>
      <c r="E520" s="153"/>
      <c r="F520" s="154"/>
      <c r="G520" s="155"/>
    </row>
    <row r="521" spans="3:7" s="139" customFormat="1">
      <c r="C521" s="151"/>
      <c r="D521" s="152"/>
      <c r="E521" s="153"/>
      <c r="F521" s="154"/>
      <c r="G521" s="155"/>
    </row>
    <row r="522" spans="3:7" s="139" customFormat="1">
      <c r="C522" s="151"/>
      <c r="D522" s="152"/>
      <c r="E522" s="153"/>
      <c r="F522" s="154"/>
      <c r="G522" s="155"/>
    </row>
    <row r="523" spans="3:7" s="139" customFormat="1">
      <c r="C523" s="151"/>
      <c r="D523" s="152"/>
      <c r="E523" s="153"/>
      <c r="F523" s="154"/>
      <c r="G523" s="155"/>
    </row>
    <row r="524" spans="3:7" s="139" customFormat="1">
      <c r="C524" s="151"/>
      <c r="D524" s="152"/>
      <c r="E524" s="153"/>
      <c r="F524" s="154"/>
      <c r="G524" s="155"/>
    </row>
    <row r="525" spans="3:7" s="139" customFormat="1">
      <c r="C525" s="151"/>
      <c r="D525" s="152"/>
      <c r="E525" s="153"/>
      <c r="F525" s="154"/>
      <c r="G525" s="155"/>
    </row>
    <row r="526" spans="3:7" s="139" customFormat="1">
      <c r="C526" s="151"/>
      <c r="D526" s="152"/>
      <c r="E526" s="153"/>
      <c r="F526" s="154"/>
      <c r="G526" s="155"/>
    </row>
    <row r="527" spans="3:7" s="139" customFormat="1">
      <c r="C527" s="151"/>
      <c r="D527" s="152"/>
      <c r="E527" s="153"/>
      <c r="F527" s="154"/>
      <c r="G527" s="155"/>
    </row>
    <row r="528" spans="3:7" s="139" customFormat="1">
      <c r="C528" s="151"/>
      <c r="D528" s="152"/>
      <c r="E528" s="153"/>
      <c r="F528" s="154"/>
      <c r="G528" s="155"/>
    </row>
    <row r="529" spans="3:7" s="139" customFormat="1">
      <c r="C529" s="151"/>
      <c r="D529" s="152"/>
      <c r="E529" s="153"/>
      <c r="F529" s="154"/>
      <c r="G529" s="155"/>
    </row>
    <row r="530" spans="3:7" s="139" customFormat="1">
      <c r="C530" s="151"/>
      <c r="D530" s="152"/>
      <c r="E530" s="153"/>
      <c r="F530" s="154"/>
      <c r="G530" s="155"/>
    </row>
    <row r="531" spans="3:7" s="139" customFormat="1">
      <c r="C531" s="151"/>
      <c r="D531" s="152"/>
      <c r="E531" s="153"/>
      <c r="F531" s="154"/>
      <c r="G531" s="155"/>
    </row>
    <row r="532" spans="3:7" s="139" customFormat="1">
      <c r="C532" s="151"/>
      <c r="D532" s="152"/>
      <c r="E532" s="153"/>
      <c r="F532" s="154"/>
      <c r="G532" s="155"/>
    </row>
    <row r="533" spans="3:7" s="139" customFormat="1">
      <c r="C533" s="151"/>
      <c r="D533" s="152"/>
      <c r="E533" s="153"/>
      <c r="F533" s="154"/>
      <c r="G533" s="155"/>
    </row>
    <row r="534" spans="3:7" s="139" customFormat="1">
      <c r="C534" s="151"/>
      <c r="D534" s="152"/>
      <c r="E534" s="153"/>
      <c r="F534" s="154"/>
      <c r="G534" s="155"/>
    </row>
    <row r="535" spans="3:7" s="139" customFormat="1">
      <c r="C535" s="151"/>
      <c r="D535" s="152"/>
      <c r="E535" s="153"/>
      <c r="F535" s="154"/>
      <c r="G535" s="155"/>
    </row>
    <row r="536" spans="3:7" s="139" customFormat="1">
      <c r="C536" s="151"/>
      <c r="D536" s="152"/>
      <c r="E536" s="153"/>
      <c r="F536" s="154"/>
      <c r="G536" s="155"/>
    </row>
    <row r="537" spans="3:7" s="139" customFormat="1">
      <c r="C537" s="151"/>
      <c r="D537" s="152"/>
      <c r="E537" s="153"/>
      <c r="F537" s="154"/>
      <c r="G537" s="155"/>
    </row>
    <row r="538" spans="3:7" s="139" customFormat="1">
      <c r="C538" s="151"/>
      <c r="D538" s="152"/>
      <c r="E538" s="153"/>
      <c r="F538" s="154"/>
      <c r="G538" s="155"/>
    </row>
    <row r="539" spans="3:7" s="139" customFormat="1">
      <c r="C539" s="151"/>
      <c r="D539" s="152"/>
      <c r="E539" s="153"/>
      <c r="F539" s="154"/>
      <c r="G539" s="155"/>
    </row>
    <row r="540" spans="3:7" s="139" customFormat="1">
      <c r="C540" s="151"/>
      <c r="D540" s="152"/>
      <c r="E540" s="153"/>
      <c r="F540" s="154"/>
      <c r="G540" s="155"/>
    </row>
    <row r="541" spans="3:7" s="139" customFormat="1">
      <c r="C541" s="151"/>
      <c r="D541" s="152"/>
      <c r="E541" s="153"/>
      <c r="F541" s="154"/>
      <c r="G541" s="155"/>
    </row>
    <row r="542" spans="3:7" s="139" customFormat="1">
      <c r="C542" s="151"/>
      <c r="D542" s="152"/>
      <c r="E542" s="153"/>
      <c r="F542" s="154"/>
      <c r="G542" s="155"/>
    </row>
    <row r="543" spans="3:7" s="139" customFormat="1">
      <c r="C543" s="151"/>
      <c r="D543" s="152"/>
      <c r="E543" s="153"/>
      <c r="F543" s="154"/>
      <c r="G543" s="155"/>
    </row>
    <row r="544" spans="3:7" s="139" customFormat="1">
      <c r="C544" s="151"/>
      <c r="D544" s="152"/>
      <c r="E544" s="153"/>
      <c r="F544" s="154"/>
      <c r="G544" s="155"/>
    </row>
    <row r="545" spans="3:7" s="139" customFormat="1">
      <c r="C545" s="151"/>
      <c r="D545" s="152"/>
      <c r="E545" s="153"/>
      <c r="F545" s="154"/>
      <c r="G545" s="155"/>
    </row>
    <row r="546" spans="3:7" s="139" customFormat="1">
      <c r="C546" s="151"/>
      <c r="D546" s="152"/>
      <c r="E546" s="153"/>
      <c r="F546" s="154"/>
      <c r="G546" s="155"/>
    </row>
    <row r="547" spans="3:7" s="139" customFormat="1">
      <c r="C547" s="151"/>
      <c r="D547" s="152"/>
      <c r="E547" s="153"/>
      <c r="F547" s="154"/>
      <c r="G547" s="155"/>
    </row>
    <row r="548" spans="3:7" s="139" customFormat="1">
      <c r="C548" s="151"/>
      <c r="D548" s="152"/>
      <c r="E548" s="153"/>
      <c r="F548" s="154"/>
      <c r="G548" s="155"/>
    </row>
    <row r="549" spans="3:7" s="139" customFormat="1">
      <c r="C549" s="151"/>
      <c r="D549" s="152"/>
      <c r="E549" s="153"/>
      <c r="F549" s="154"/>
      <c r="G549" s="155"/>
    </row>
    <row r="550" spans="3:7" s="139" customFormat="1">
      <c r="C550" s="151"/>
      <c r="D550" s="152"/>
      <c r="E550" s="153"/>
      <c r="F550" s="154"/>
      <c r="G550" s="155"/>
    </row>
    <row r="551" spans="3:7" s="139" customFormat="1">
      <c r="C551" s="151"/>
      <c r="D551" s="152"/>
      <c r="E551" s="153"/>
      <c r="F551" s="154"/>
      <c r="G551" s="155"/>
    </row>
    <row r="552" spans="3:7" s="139" customFormat="1">
      <c r="C552" s="151"/>
      <c r="D552" s="152"/>
      <c r="E552" s="153"/>
      <c r="F552" s="154"/>
      <c r="G552" s="155"/>
    </row>
    <row r="553" spans="3:7" s="139" customFormat="1">
      <c r="C553" s="151"/>
      <c r="D553" s="152"/>
      <c r="E553" s="153"/>
      <c r="F553" s="154"/>
      <c r="G553" s="155"/>
    </row>
    <row r="554" spans="3:7" s="139" customFormat="1">
      <c r="C554" s="151"/>
      <c r="D554" s="152"/>
      <c r="E554" s="153"/>
      <c r="F554" s="154"/>
      <c r="G554" s="155"/>
    </row>
    <row r="555" spans="3:7" s="139" customFormat="1">
      <c r="C555" s="151"/>
      <c r="D555" s="152"/>
      <c r="E555" s="153"/>
      <c r="F555" s="154"/>
      <c r="G555" s="155"/>
    </row>
    <row r="556" spans="3:7" s="139" customFormat="1">
      <c r="C556" s="151"/>
      <c r="D556" s="152"/>
      <c r="E556" s="153"/>
      <c r="F556" s="154"/>
      <c r="G556" s="155"/>
    </row>
    <row r="557" spans="3:7" s="139" customFormat="1">
      <c r="C557" s="151"/>
      <c r="D557" s="152"/>
      <c r="E557" s="153"/>
      <c r="F557" s="154"/>
      <c r="G557" s="155"/>
    </row>
    <row r="558" spans="3:7" s="139" customFormat="1">
      <c r="C558" s="151"/>
      <c r="D558" s="152"/>
      <c r="E558" s="153"/>
      <c r="F558" s="154"/>
      <c r="G558" s="155"/>
    </row>
    <row r="559" spans="3:7" s="139" customFormat="1">
      <c r="C559" s="151"/>
      <c r="D559" s="152"/>
      <c r="E559" s="153"/>
      <c r="F559" s="154"/>
      <c r="G559" s="155"/>
    </row>
    <row r="560" spans="3:7" s="139" customFormat="1">
      <c r="C560" s="151"/>
      <c r="D560" s="152"/>
      <c r="E560" s="153"/>
      <c r="F560" s="154"/>
      <c r="G560" s="155"/>
    </row>
    <row r="561" spans="3:7" s="139" customFormat="1">
      <c r="C561" s="151"/>
      <c r="D561" s="152"/>
      <c r="E561" s="153"/>
      <c r="F561" s="154"/>
      <c r="G561" s="155"/>
    </row>
    <row r="562" spans="3:7" s="139" customFormat="1">
      <c r="C562" s="151"/>
      <c r="D562" s="152"/>
      <c r="E562" s="153"/>
      <c r="F562" s="154"/>
      <c r="G562" s="155"/>
    </row>
    <row r="563" spans="3:7" s="139" customFormat="1">
      <c r="C563" s="151"/>
      <c r="D563" s="152"/>
      <c r="E563" s="153"/>
      <c r="F563" s="154"/>
      <c r="G563" s="155"/>
    </row>
    <row r="564" spans="3:7" s="139" customFormat="1">
      <c r="C564" s="151"/>
      <c r="D564" s="152"/>
      <c r="E564" s="153"/>
      <c r="F564" s="154"/>
      <c r="G564" s="155"/>
    </row>
    <row r="565" spans="3:7" s="139" customFormat="1">
      <c r="C565" s="151"/>
      <c r="D565" s="152"/>
      <c r="E565" s="153"/>
      <c r="F565" s="154"/>
      <c r="G565" s="155"/>
    </row>
    <row r="566" spans="3:7" s="139" customFormat="1">
      <c r="C566" s="151"/>
      <c r="D566" s="152"/>
      <c r="E566" s="153"/>
      <c r="F566" s="154"/>
      <c r="G566" s="155"/>
    </row>
    <row r="567" spans="3:7" s="139" customFormat="1">
      <c r="C567" s="151"/>
      <c r="D567" s="152"/>
      <c r="E567" s="153"/>
      <c r="F567" s="154"/>
      <c r="G567" s="155"/>
    </row>
    <row r="568" spans="3:7" s="139" customFormat="1">
      <c r="C568" s="151"/>
      <c r="D568" s="152"/>
      <c r="E568" s="153"/>
      <c r="F568" s="154"/>
      <c r="G568" s="155"/>
    </row>
    <row r="569" spans="3:7" s="139" customFormat="1">
      <c r="C569" s="151"/>
      <c r="D569" s="152"/>
      <c r="E569" s="153"/>
      <c r="F569" s="154"/>
      <c r="G569" s="155"/>
    </row>
    <row r="570" spans="3:7" s="139" customFormat="1">
      <c r="C570" s="151"/>
      <c r="D570" s="152"/>
      <c r="E570" s="153"/>
      <c r="F570" s="154"/>
      <c r="G570" s="155"/>
    </row>
    <row r="571" spans="3:7" s="139" customFormat="1">
      <c r="C571" s="151"/>
      <c r="D571" s="152"/>
      <c r="E571" s="153"/>
      <c r="F571" s="154"/>
      <c r="G571" s="155"/>
    </row>
    <row r="572" spans="3:7" s="139" customFormat="1">
      <c r="C572" s="151"/>
      <c r="D572" s="152"/>
      <c r="E572" s="153"/>
      <c r="F572" s="154"/>
      <c r="G572" s="155"/>
    </row>
    <row r="573" spans="3:7" s="139" customFormat="1">
      <c r="C573" s="151"/>
      <c r="D573" s="152"/>
      <c r="E573" s="153"/>
      <c r="F573" s="154"/>
      <c r="G573" s="155"/>
    </row>
    <row r="574" spans="3:7" s="139" customFormat="1">
      <c r="C574" s="151"/>
      <c r="D574" s="152"/>
      <c r="E574" s="153"/>
      <c r="F574" s="154"/>
      <c r="G574" s="155"/>
    </row>
    <row r="575" spans="3:7" s="139" customFormat="1">
      <c r="C575" s="151"/>
      <c r="D575" s="152"/>
      <c r="E575" s="153"/>
      <c r="F575" s="154"/>
      <c r="G575" s="155"/>
    </row>
    <row r="576" spans="3:7" s="139" customFormat="1">
      <c r="C576" s="151"/>
      <c r="D576" s="152"/>
      <c r="E576" s="153"/>
      <c r="F576" s="154"/>
      <c r="G576" s="155"/>
    </row>
    <row r="577" spans="3:7" s="139" customFormat="1">
      <c r="C577" s="151"/>
      <c r="D577" s="152"/>
      <c r="E577" s="153"/>
      <c r="F577" s="154"/>
      <c r="G577" s="155"/>
    </row>
    <row r="578" spans="3:7" s="139" customFormat="1">
      <c r="C578" s="151"/>
      <c r="D578" s="152"/>
      <c r="E578" s="153"/>
      <c r="F578" s="154"/>
      <c r="G578" s="155"/>
    </row>
    <row r="579" spans="3:7" s="139" customFormat="1">
      <c r="C579" s="151"/>
      <c r="D579" s="152"/>
      <c r="E579" s="153"/>
      <c r="F579" s="154"/>
      <c r="G579" s="155"/>
    </row>
    <row r="580" spans="3:7" s="139" customFormat="1">
      <c r="C580" s="151"/>
      <c r="D580" s="152"/>
      <c r="E580" s="153"/>
      <c r="F580" s="154"/>
      <c r="G580" s="155"/>
    </row>
    <row r="581" spans="3:7" s="139" customFormat="1">
      <c r="C581" s="151"/>
      <c r="D581" s="152"/>
      <c r="E581" s="153"/>
      <c r="F581" s="154"/>
      <c r="G581" s="155"/>
    </row>
    <row r="582" spans="3:7" s="139" customFormat="1">
      <c r="C582" s="151"/>
      <c r="D582" s="152"/>
      <c r="E582" s="153"/>
      <c r="F582" s="154"/>
      <c r="G582" s="155"/>
    </row>
    <row r="583" spans="3:7" s="139" customFormat="1">
      <c r="C583" s="151"/>
      <c r="D583" s="152"/>
      <c r="E583" s="153"/>
      <c r="F583" s="154"/>
      <c r="G583" s="155"/>
    </row>
    <row r="584" spans="3:7" s="139" customFormat="1">
      <c r="C584" s="151"/>
      <c r="D584" s="152"/>
      <c r="E584" s="153"/>
      <c r="F584" s="154"/>
      <c r="G584" s="155"/>
    </row>
    <row r="585" spans="3:7" s="139" customFormat="1">
      <c r="C585" s="151"/>
      <c r="D585" s="152"/>
      <c r="E585" s="153"/>
      <c r="F585" s="154"/>
      <c r="G585" s="155"/>
    </row>
    <row r="586" spans="3:7" s="139" customFormat="1">
      <c r="C586" s="151"/>
      <c r="D586" s="152"/>
      <c r="E586" s="153"/>
      <c r="F586" s="154"/>
      <c r="G586" s="155"/>
    </row>
    <row r="587" spans="3:7" s="139" customFormat="1">
      <c r="C587" s="151"/>
      <c r="D587" s="152"/>
      <c r="E587" s="153"/>
      <c r="F587" s="154"/>
      <c r="G587" s="155"/>
    </row>
    <row r="588" spans="3:7" s="139" customFormat="1">
      <c r="C588" s="151"/>
      <c r="D588" s="152"/>
      <c r="E588" s="153"/>
      <c r="F588" s="154"/>
      <c r="G588" s="155"/>
    </row>
    <row r="589" spans="3:7" s="139" customFormat="1">
      <c r="C589" s="151"/>
      <c r="D589" s="152"/>
      <c r="E589" s="153"/>
      <c r="F589" s="154"/>
      <c r="G589" s="155"/>
    </row>
    <row r="590" spans="3:7" s="139" customFormat="1">
      <c r="C590" s="151"/>
      <c r="D590" s="152"/>
      <c r="E590" s="153"/>
      <c r="F590" s="154"/>
      <c r="G590" s="155"/>
    </row>
    <row r="591" spans="3:7" s="139" customFormat="1">
      <c r="C591" s="151"/>
      <c r="D591" s="152"/>
      <c r="E591" s="153"/>
      <c r="F591" s="154"/>
      <c r="G591" s="155"/>
    </row>
    <row r="592" spans="3:7" s="139" customFormat="1">
      <c r="C592" s="151"/>
      <c r="D592" s="152"/>
      <c r="E592" s="153"/>
      <c r="F592" s="154"/>
      <c r="G592" s="155"/>
    </row>
    <row r="593" spans="3:7" s="139" customFormat="1">
      <c r="C593" s="151"/>
      <c r="D593" s="152"/>
      <c r="E593" s="153"/>
      <c r="F593" s="154"/>
      <c r="G593" s="155"/>
    </row>
    <row r="594" spans="3:7" s="139" customFormat="1">
      <c r="C594" s="151"/>
      <c r="D594" s="152"/>
      <c r="E594" s="153"/>
      <c r="F594" s="154"/>
      <c r="G594" s="155"/>
    </row>
    <row r="595" spans="3:7" s="139" customFormat="1">
      <c r="C595" s="151"/>
      <c r="D595" s="152"/>
      <c r="E595" s="153"/>
      <c r="F595" s="154"/>
      <c r="G595" s="155"/>
    </row>
    <row r="596" spans="3:7" s="139" customFormat="1">
      <c r="C596" s="151"/>
      <c r="D596" s="152"/>
      <c r="E596" s="153"/>
      <c r="F596" s="154"/>
      <c r="G596" s="155"/>
    </row>
    <row r="597" spans="3:7" s="139" customFormat="1">
      <c r="C597" s="151"/>
      <c r="D597" s="152"/>
      <c r="E597" s="153"/>
      <c r="F597" s="154"/>
      <c r="G597" s="155"/>
    </row>
    <row r="598" spans="3:7" s="139" customFormat="1">
      <c r="C598" s="151"/>
      <c r="D598" s="152"/>
      <c r="E598" s="153"/>
      <c r="F598" s="154"/>
      <c r="G598" s="155"/>
    </row>
    <row r="599" spans="3:7" s="139" customFormat="1">
      <c r="C599" s="151"/>
      <c r="D599" s="152"/>
      <c r="E599" s="153"/>
      <c r="F599" s="154"/>
      <c r="G599" s="155"/>
    </row>
    <row r="600" spans="3:7" s="139" customFormat="1">
      <c r="C600" s="151"/>
      <c r="D600" s="152"/>
      <c r="E600" s="153"/>
      <c r="F600" s="154"/>
      <c r="G600" s="155"/>
    </row>
    <row r="601" spans="3:7" s="139" customFormat="1">
      <c r="C601" s="151"/>
      <c r="D601" s="152"/>
      <c r="E601" s="153"/>
      <c r="F601" s="154"/>
      <c r="G601" s="155"/>
    </row>
    <row r="602" spans="3:7" s="139" customFormat="1">
      <c r="C602" s="151"/>
      <c r="D602" s="152"/>
      <c r="E602" s="153"/>
      <c r="F602" s="154"/>
      <c r="G602" s="155"/>
    </row>
    <row r="603" spans="3:7" s="139" customFormat="1">
      <c r="C603" s="151"/>
      <c r="D603" s="152"/>
      <c r="E603" s="153"/>
      <c r="F603" s="154"/>
      <c r="G603" s="155"/>
    </row>
    <row r="604" spans="3:7" s="139" customFormat="1">
      <c r="C604" s="151"/>
      <c r="D604" s="152"/>
      <c r="E604" s="153"/>
      <c r="F604" s="154"/>
      <c r="G604" s="155"/>
    </row>
    <row r="605" spans="3:7" s="139" customFormat="1">
      <c r="C605" s="151"/>
      <c r="D605" s="152"/>
      <c r="E605" s="153"/>
      <c r="F605" s="154"/>
      <c r="G605" s="155"/>
    </row>
    <row r="606" spans="3:7" s="139" customFormat="1">
      <c r="C606" s="151"/>
      <c r="D606" s="152"/>
      <c r="E606" s="153"/>
      <c r="F606" s="154"/>
      <c r="G606" s="155"/>
    </row>
    <row r="607" spans="3:7" s="139" customFormat="1">
      <c r="C607" s="151"/>
      <c r="D607" s="152"/>
      <c r="E607" s="153"/>
      <c r="F607" s="154"/>
      <c r="G607" s="155"/>
    </row>
    <row r="608" spans="3:7" s="139" customFormat="1">
      <c r="C608" s="151"/>
      <c r="D608" s="152"/>
      <c r="E608" s="153"/>
      <c r="F608" s="154"/>
      <c r="G608" s="155"/>
    </row>
    <row r="609" spans="3:7" s="139" customFormat="1">
      <c r="C609" s="151"/>
      <c r="D609" s="152"/>
      <c r="E609" s="153"/>
      <c r="F609" s="154"/>
      <c r="G609" s="155"/>
    </row>
    <row r="610" spans="3:7" s="139" customFormat="1">
      <c r="C610" s="151"/>
      <c r="D610" s="152"/>
      <c r="E610" s="153"/>
      <c r="F610" s="154"/>
      <c r="G610" s="155"/>
    </row>
    <row r="611" spans="3:7" s="139" customFormat="1">
      <c r="C611" s="151"/>
      <c r="D611" s="152"/>
      <c r="E611" s="153"/>
      <c r="F611" s="154"/>
      <c r="G611" s="155"/>
    </row>
    <row r="612" spans="3:7" s="139" customFormat="1">
      <c r="C612" s="151"/>
      <c r="D612" s="152"/>
      <c r="E612" s="153"/>
      <c r="F612" s="154"/>
      <c r="G612" s="155"/>
    </row>
    <row r="613" spans="3:7" s="139" customFormat="1">
      <c r="C613" s="151"/>
      <c r="D613" s="152"/>
      <c r="E613" s="153"/>
      <c r="F613" s="154"/>
      <c r="G613" s="155"/>
    </row>
    <row r="614" spans="3:7" s="139" customFormat="1">
      <c r="C614" s="151"/>
      <c r="D614" s="152"/>
      <c r="E614" s="153"/>
      <c r="F614" s="154"/>
      <c r="G614" s="155"/>
    </row>
    <row r="615" spans="3:7" s="139" customFormat="1">
      <c r="C615" s="151"/>
      <c r="D615" s="152"/>
      <c r="E615" s="153"/>
      <c r="F615" s="154"/>
      <c r="G615" s="155"/>
    </row>
    <row r="616" spans="3:7" s="139" customFormat="1">
      <c r="C616" s="151"/>
      <c r="D616" s="152"/>
      <c r="E616" s="153"/>
      <c r="F616" s="154"/>
      <c r="G616" s="155"/>
    </row>
    <row r="617" spans="3:7" s="139" customFormat="1">
      <c r="C617" s="151"/>
      <c r="D617" s="152"/>
      <c r="E617" s="153"/>
      <c r="F617" s="154"/>
      <c r="G617" s="155"/>
    </row>
    <row r="618" spans="3:7" s="139" customFormat="1">
      <c r="C618" s="151"/>
      <c r="D618" s="152"/>
      <c r="E618" s="153"/>
      <c r="F618" s="154"/>
      <c r="G618" s="155"/>
    </row>
    <row r="619" spans="3:7" s="139" customFormat="1">
      <c r="C619" s="151"/>
      <c r="D619" s="152"/>
      <c r="E619" s="153"/>
      <c r="F619" s="154"/>
      <c r="G619" s="155"/>
    </row>
    <row r="620" spans="3:7" s="139" customFormat="1">
      <c r="C620" s="151"/>
      <c r="D620" s="152"/>
      <c r="E620" s="153"/>
      <c r="F620" s="154"/>
      <c r="G620" s="155"/>
    </row>
    <row r="621" spans="3:7" s="139" customFormat="1">
      <c r="C621" s="151"/>
      <c r="D621" s="152"/>
      <c r="E621" s="153"/>
      <c r="F621" s="154"/>
      <c r="G621" s="155"/>
    </row>
    <row r="622" spans="3:7" s="139" customFormat="1">
      <c r="C622" s="151"/>
      <c r="D622" s="152"/>
      <c r="E622" s="153"/>
      <c r="F622" s="154"/>
      <c r="G622" s="155"/>
    </row>
    <row r="623" spans="3:7" s="139" customFormat="1">
      <c r="C623" s="151"/>
      <c r="D623" s="152"/>
      <c r="E623" s="153"/>
      <c r="F623" s="154"/>
      <c r="G623" s="155"/>
    </row>
    <row r="624" spans="3:7" s="139" customFormat="1">
      <c r="C624" s="151"/>
      <c r="D624" s="152"/>
      <c r="E624" s="153"/>
      <c r="F624" s="154"/>
      <c r="G624" s="155"/>
    </row>
    <row r="625" spans="3:7" s="139" customFormat="1">
      <c r="C625" s="151"/>
      <c r="D625" s="152"/>
      <c r="E625" s="153"/>
      <c r="F625" s="154"/>
      <c r="G625" s="155"/>
    </row>
    <row r="626" spans="3:7" s="139" customFormat="1">
      <c r="C626" s="151"/>
      <c r="D626" s="152"/>
      <c r="E626" s="153"/>
      <c r="F626" s="154"/>
      <c r="G626" s="155"/>
    </row>
    <row r="627" spans="3:7" s="139" customFormat="1">
      <c r="C627" s="151"/>
      <c r="D627" s="152"/>
      <c r="E627" s="153"/>
      <c r="F627" s="154"/>
      <c r="G627" s="155"/>
    </row>
    <row r="628" spans="3:7" s="139" customFormat="1">
      <c r="C628" s="151"/>
      <c r="D628" s="152"/>
      <c r="E628" s="153"/>
      <c r="F628" s="154"/>
      <c r="G628" s="155"/>
    </row>
    <row r="629" spans="3:7" s="139" customFormat="1">
      <c r="C629" s="151"/>
      <c r="D629" s="152"/>
      <c r="E629" s="153"/>
      <c r="F629" s="154"/>
      <c r="G629" s="155"/>
    </row>
    <row r="630" spans="3:7" s="139" customFormat="1">
      <c r="C630" s="151"/>
      <c r="D630" s="152"/>
      <c r="E630" s="153"/>
      <c r="F630" s="154"/>
      <c r="G630" s="155"/>
    </row>
    <row r="631" spans="3:7" s="139" customFormat="1">
      <c r="C631" s="151"/>
      <c r="D631" s="152"/>
      <c r="E631" s="153"/>
      <c r="F631" s="154"/>
      <c r="G631" s="155"/>
    </row>
    <row r="632" spans="3:7" s="139" customFormat="1">
      <c r="C632" s="151"/>
      <c r="D632" s="152"/>
      <c r="E632" s="153"/>
      <c r="F632" s="154"/>
      <c r="G632" s="155"/>
    </row>
    <row r="633" spans="3:7" s="139" customFormat="1">
      <c r="C633" s="151"/>
      <c r="D633" s="152"/>
      <c r="E633" s="153"/>
      <c r="F633" s="154"/>
      <c r="G633" s="155"/>
    </row>
    <row r="634" spans="3:7" s="139" customFormat="1">
      <c r="C634" s="151"/>
      <c r="D634" s="152"/>
      <c r="E634" s="153"/>
      <c r="F634" s="154"/>
      <c r="G634" s="155"/>
    </row>
    <row r="635" spans="3:7" s="139" customFormat="1">
      <c r="C635" s="151"/>
      <c r="D635" s="152"/>
      <c r="E635" s="153"/>
      <c r="F635" s="154"/>
      <c r="G635" s="155"/>
    </row>
    <row r="636" spans="3:7" s="139" customFormat="1">
      <c r="C636" s="151"/>
      <c r="D636" s="152"/>
      <c r="E636" s="153"/>
      <c r="F636" s="154"/>
      <c r="G636" s="155"/>
    </row>
    <row r="637" spans="3:7" s="139" customFormat="1">
      <c r="C637" s="151"/>
      <c r="D637" s="152"/>
      <c r="E637" s="153"/>
      <c r="F637" s="154"/>
      <c r="G637" s="155"/>
    </row>
    <row r="638" spans="3:7" s="139" customFormat="1">
      <c r="C638" s="151"/>
      <c r="D638" s="152"/>
      <c r="E638" s="153"/>
      <c r="F638" s="154"/>
      <c r="G638" s="155"/>
    </row>
    <row r="639" spans="3:7" s="139" customFormat="1">
      <c r="C639" s="151"/>
      <c r="D639" s="152"/>
      <c r="E639" s="153"/>
      <c r="F639" s="154"/>
      <c r="G639" s="155"/>
    </row>
    <row r="640" spans="3:7" s="139" customFormat="1">
      <c r="C640" s="151"/>
      <c r="D640" s="152"/>
      <c r="E640" s="153"/>
      <c r="F640" s="154"/>
      <c r="G640" s="155"/>
    </row>
    <row r="641" spans="3:7" s="139" customFormat="1">
      <c r="C641" s="151"/>
      <c r="D641" s="152"/>
      <c r="E641" s="153"/>
      <c r="F641" s="154"/>
      <c r="G641" s="155"/>
    </row>
    <row r="642" spans="3:7" s="139" customFormat="1">
      <c r="C642" s="151"/>
      <c r="D642" s="152"/>
      <c r="E642" s="153"/>
      <c r="F642" s="154"/>
      <c r="G642" s="155"/>
    </row>
    <row r="643" spans="3:7" s="139" customFormat="1">
      <c r="C643" s="151"/>
      <c r="D643" s="152"/>
      <c r="E643" s="153"/>
      <c r="F643" s="154"/>
      <c r="G643" s="155"/>
    </row>
    <row r="644" spans="3:7" s="139" customFormat="1">
      <c r="C644" s="151"/>
      <c r="D644" s="152"/>
      <c r="E644" s="153"/>
      <c r="F644" s="154"/>
      <c r="G644" s="155"/>
    </row>
    <row r="645" spans="3:7" s="139" customFormat="1">
      <c r="C645" s="151"/>
      <c r="D645" s="152"/>
      <c r="E645" s="153"/>
      <c r="F645" s="154"/>
      <c r="G645" s="155"/>
    </row>
    <row r="646" spans="3:7" s="139" customFormat="1">
      <c r="C646" s="151"/>
      <c r="D646" s="152"/>
      <c r="E646" s="153"/>
      <c r="F646" s="154"/>
      <c r="G646" s="155"/>
    </row>
    <row r="647" spans="3:7" s="139" customFormat="1">
      <c r="C647" s="151"/>
      <c r="D647" s="152"/>
      <c r="E647" s="153"/>
      <c r="F647" s="154"/>
      <c r="G647" s="155"/>
    </row>
    <row r="648" spans="3:7" s="139" customFormat="1">
      <c r="C648" s="151"/>
      <c r="D648" s="152"/>
      <c r="E648" s="153"/>
      <c r="F648" s="154"/>
      <c r="G648" s="155"/>
    </row>
    <row r="649" spans="3:7" s="139" customFormat="1">
      <c r="C649" s="151"/>
      <c r="D649" s="152"/>
      <c r="E649" s="153"/>
      <c r="F649" s="154"/>
      <c r="G649" s="155"/>
    </row>
    <row r="650" spans="3:7" s="139" customFormat="1">
      <c r="C650" s="151"/>
      <c r="D650" s="152"/>
      <c r="E650" s="153"/>
      <c r="F650" s="154"/>
      <c r="G650" s="155"/>
    </row>
    <row r="651" spans="3:7" s="139" customFormat="1">
      <c r="C651" s="151"/>
      <c r="D651" s="152"/>
      <c r="E651" s="153"/>
      <c r="F651" s="154"/>
      <c r="G651" s="155"/>
    </row>
    <row r="652" spans="3:7" s="139" customFormat="1">
      <c r="C652" s="151"/>
      <c r="D652" s="152"/>
      <c r="E652" s="153"/>
      <c r="F652" s="154"/>
      <c r="G652" s="155"/>
    </row>
    <row r="653" spans="3:7" s="139" customFormat="1">
      <c r="C653" s="151"/>
      <c r="D653" s="152"/>
      <c r="E653" s="153"/>
      <c r="F653" s="154"/>
      <c r="G653" s="155"/>
    </row>
    <row r="654" spans="3:7" s="139" customFormat="1">
      <c r="C654" s="151"/>
      <c r="D654" s="152"/>
      <c r="E654" s="153"/>
      <c r="F654" s="154"/>
      <c r="G654" s="155"/>
    </row>
    <row r="655" spans="3:7" s="139" customFormat="1">
      <c r="C655" s="151"/>
      <c r="D655" s="152"/>
      <c r="E655" s="153"/>
      <c r="F655" s="154"/>
      <c r="G655" s="155"/>
    </row>
    <row r="656" spans="3:7" s="139" customFormat="1">
      <c r="C656" s="151"/>
      <c r="D656" s="152"/>
      <c r="E656" s="153"/>
      <c r="F656" s="154"/>
      <c r="G656" s="155"/>
    </row>
    <row r="657" spans="3:7" s="139" customFormat="1">
      <c r="C657" s="151"/>
      <c r="D657" s="152"/>
      <c r="E657" s="153"/>
      <c r="F657" s="154"/>
      <c r="G657" s="155"/>
    </row>
    <row r="658" spans="3:7" s="139" customFormat="1">
      <c r="C658" s="151"/>
      <c r="D658" s="152"/>
      <c r="E658" s="153"/>
      <c r="F658" s="154"/>
      <c r="G658" s="155"/>
    </row>
    <row r="659" spans="3:7" s="139" customFormat="1">
      <c r="C659" s="151"/>
      <c r="D659" s="152"/>
      <c r="E659" s="153"/>
      <c r="F659" s="154"/>
      <c r="G659" s="155"/>
    </row>
    <row r="660" spans="3:7" s="139" customFormat="1">
      <c r="C660" s="151"/>
      <c r="D660" s="152"/>
      <c r="E660" s="153"/>
      <c r="F660" s="154"/>
      <c r="G660" s="155"/>
    </row>
    <row r="661" spans="3:7" s="139" customFormat="1">
      <c r="C661" s="151"/>
      <c r="D661" s="152"/>
      <c r="E661" s="153"/>
      <c r="F661" s="154"/>
      <c r="G661" s="155"/>
    </row>
    <row r="662" spans="3:7" s="139" customFormat="1">
      <c r="C662" s="151"/>
      <c r="D662" s="152"/>
      <c r="E662" s="153"/>
      <c r="F662" s="154"/>
      <c r="G662" s="155"/>
    </row>
    <row r="663" spans="3:7" s="139" customFormat="1">
      <c r="C663" s="151"/>
      <c r="D663" s="152"/>
      <c r="E663" s="153"/>
      <c r="F663" s="154"/>
      <c r="G663" s="155"/>
    </row>
    <row r="664" spans="3:7" s="139" customFormat="1">
      <c r="C664" s="151"/>
      <c r="D664" s="152"/>
      <c r="E664" s="153"/>
      <c r="F664" s="154"/>
      <c r="G664" s="155"/>
    </row>
    <row r="665" spans="3:7" s="139" customFormat="1">
      <c r="C665" s="151"/>
      <c r="D665" s="152"/>
      <c r="E665" s="153"/>
      <c r="F665" s="154"/>
      <c r="G665" s="155"/>
    </row>
    <row r="666" spans="3:7" s="139" customFormat="1">
      <c r="C666" s="151"/>
      <c r="D666" s="152"/>
      <c r="E666" s="153"/>
      <c r="F666" s="154"/>
      <c r="G666" s="155"/>
    </row>
    <row r="667" spans="3:7" s="139" customFormat="1">
      <c r="C667" s="151"/>
      <c r="D667" s="152"/>
      <c r="E667" s="153"/>
      <c r="F667" s="154"/>
      <c r="G667" s="155"/>
    </row>
    <row r="668" spans="3:7" s="139" customFormat="1">
      <c r="C668" s="151"/>
      <c r="D668" s="152"/>
      <c r="E668" s="153"/>
      <c r="F668" s="154"/>
      <c r="G668" s="155"/>
    </row>
    <row r="669" spans="3:7" s="139" customFormat="1">
      <c r="C669" s="151"/>
      <c r="D669" s="152"/>
      <c r="E669" s="153"/>
      <c r="F669" s="154"/>
      <c r="G669" s="155"/>
    </row>
    <row r="670" spans="3:7" s="139" customFormat="1">
      <c r="C670" s="151"/>
      <c r="D670" s="152"/>
      <c r="E670" s="153"/>
      <c r="F670" s="154"/>
      <c r="G670" s="155"/>
    </row>
    <row r="671" spans="3:7" s="139" customFormat="1">
      <c r="C671" s="151"/>
      <c r="D671" s="152"/>
      <c r="E671" s="153"/>
      <c r="F671" s="154"/>
      <c r="G671" s="155"/>
    </row>
    <row r="672" spans="3:7" s="139" customFormat="1">
      <c r="C672" s="151"/>
      <c r="D672" s="152"/>
      <c r="E672" s="153"/>
      <c r="F672" s="154"/>
      <c r="G672" s="155"/>
    </row>
    <row r="673" spans="3:7" s="139" customFormat="1">
      <c r="C673" s="151"/>
      <c r="D673" s="152"/>
      <c r="E673" s="153"/>
      <c r="F673" s="154"/>
      <c r="G673" s="155"/>
    </row>
    <row r="674" spans="3:7" s="139" customFormat="1">
      <c r="C674" s="151"/>
      <c r="D674" s="152"/>
      <c r="E674" s="153"/>
      <c r="F674" s="154"/>
      <c r="G674" s="155"/>
    </row>
    <row r="675" spans="3:7" s="139" customFormat="1">
      <c r="C675" s="151"/>
      <c r="D675" s="152"/>
      <c r="E675" s="153"/>
      <c r="F675" s="154"/>
      <c r="G675" s="155"/>
    </row>
    <row r="676" spans="3:7" s="139" customFormat="1">
      <c r="C676" s="151"/>
      <c r="D676" s="152"/>
      <c r="E676" s="153"/>
      <c r="F676" s="154"/>
      <c r="G676" s="155"/>
    </row>
    <row r="677" spans="3:7" s="139" customFormat="1">
      <c r="C677" s="151"/>
      <c r="D677" s="152"/>
      <c r="E677" s="153"/>
      <c r="F677" s="154"/>
      <c r="G677" s="155"/>
    </row>
    <row r="678" spans="3:7" s="139" customFormat="1">
      <c r="C678" s="151"/>
      <c r="D678" s="152"/>
      <c r="E678" s="153"/>
      <c r="F678" s="154"/>
      <c r="G678" s="155"/>
    </row>
    <row r="679" spans="3:7" s="139" customFormat="1">
      <c r="C679" s="151"/>
      <c r="D679" s="152"/>
      <c r="E679" s="153"/>
      <c r="F679" s="154"/>
      <c r="G679" s="155"/>
    </row>
    <row r="680" spans="3:7" s="139" customFormat="1">
      <c r="C680" s="151"/>
      <c r="D680" s="152"/>
      <c r="E680" s="153"/>
      <c r="F680" s="154"/>
      <c r="G680" s="155"/>
    </row>
    <row r="681" spans="3:7" s="139" customFormat="1">
      <c r="C681" s="151"/>
      <c r="D681" s="152"/>
      <c r="E681" s="153"/>
      <c r="F681" s="154"/>
      <c r="G681" s="155"/>
    </row>
    <row r="682" spans="3:7" s="139" customFormat="1">
      <c r="C682" s="151"/>
      <c r="D682" s="152"/>
      <c r="E682" s="153"/>
      <c r="F682" s="154"/>
      <c r="G682" s="155"/>
    </row>
    <row r="683" spans="3:7" s="139" customFormat="1">
      <c r="C683" s="151"/>
      <c r="D683" s="152"/>
      <c r="E683" s="153"/>
      <c r="F683" s="154"/>
      <c r="G683" s="155"/>
    </row>
    <row r="684" spans="3:7" s="139" customFormat="1">
      <c r="C684" s="151"/>
      <c r="D684" s="152"/>
      <c r="E684" s="153"/>
      <c r="F684" s="154"/>
      <c r="G684" s="155"/>
    </row>
    <row r="685" spans="3:7" s="139" customFormat="1">
      <c r="C685" s="151"/>
      <c r="D685" s="152"/>
      <c r="E685" s="153"/>
      <c r="F685" s="154"/>
      <c r="G685" s="155"/>
    </row>
    <row r="686" spans="3:7" s="139" customFormat="1">
      <c r="C686" s="151"/>
      <c r="D686" s="152"/>
      <c r="E686" s="153"/>
      <c r="F686" s="154"/>
      <c r="G686" s="155"/>
    </row>
    <row r="687" spans="3:7" s="139" customFormat="1">
      <c r="C687" s="151"/>
      <c r="D687" s="152"/>
      <c r="E687" s="153"/>
      <c r="F687" s="154"/>
      <c r="G687" s="155"/>
    </row>
    <row r="688" spans="3:7" s="139" customFormat="1">
      <c r="C688" s="151"/>
      <c r="D688" s="152"/>
      <c r="E688" s="153"/>
      <c r="F688" s="154"/>
      <c r="G688" s="155"/>
    </row>
    <row r="689" spans="3:7" s="139" customFormat="1">
      <c r="C689" s="151"/>
      <c r="D689" s="152"/>
      <c r="E689" s="153"/>
      <c r="F689" s="154"/>
      <c r="G689" s="155"/>
    </row>
    <row r="690" spans="3:7" s="139" customFormat="1">
      <c r="C690" s="151"/>
      <c r="D690" s="152"/>
      <c r="E690" s="153"/>
      <c r="F690" s="154"/>
      <c r="G690" s="155"/>
    </row>
    <row r="691" spans="3:7" s="139" customFormat="1">
      <c r="C691" s="151"/>
      <c r="D691" s="152"/>
      <c r="E691" s="153"/>
      <c r="F691" s="154"/>
      <c r="G691" s="155"/>
    </row>
    <row r="692" spans="3:7" s="139" customFormat="1">
      <c r="C692" s="151"/>
      <c r="D692" s="152"/>
      <c r="E692" s="153"/>
      <c r="F692" s="154"/>
      <c r="G692" s="155"/>
    </row>
    <row r="693" spans="3:7" s="139" customFormat="1">
      <c r="C693" s="151"/>
      <c r="D693" s="152"/>
      <c r="E693" s="153"/>
      <c r="F693" s="154"/>
      <c r="G693" s="155"/>
    </row>
    <row r="694" spans="3:7" s="139" customFormat="1">
      <c r="C694" s="151"/>
      <c r="D694" s="152"/>
      <c r="E694" s="153"/>
      <c r="F694" s="154"/>
      <c r="G694" s="155"/>
    </row>
    <row r="695" spans="3:7" s="139" customFormat="1">
      <c r="C695" s="151"/>
      <c r="D695" s="152"/>
      <c r="E695" s="153"/>
      <c r="F695" s="154"/>
      <c r="G695" s="155"/>
    </row>
    <row r="696" spans="3:7" s="139" customFormat="1">
      <c r="C696" s="151"/>
      <c r="D696" s="152"/>
      <c r="E696" s="153"/>
      <c r="F696" s="154"/>
      <c r="G696" s="155"/>
    </row>
    <row r="697" spans="3:7" s="139" customFormat="1">
      <c r="C697" s="151"/>
      <c r="D697" s="152"/>
      <c r="E697" s="153"/>
      <c r="F697" s="154"/>
      <c r="G697" s="155"/>
    </row>
    <row r="698" spans="3:7" s="139" customFormat="1">
      <c r="C698" s="151"/>
      <c r="D698" s="152"/>
      <c r="E698" s="153"/>
      <c r="F698" s="154"/>
      <c r="G698" s="155"/>
    </row>
    <row r="699" spans="3:7" s="139" customFormat="1">
      <c r="C699" s="151"/>
      <c r="D699" s="152"/>
      <c r="E699" s="153"/>
      <c r="F699" s="154"/>
      <c r="G699" s="155"/>
    </row>
    <row r="700" spans="3:7" s="139" customFormat="1">
      <c r="C700" s="151"/>
      <c r="D700" s="152"/>
      <c r="E700" s="153"/>
      <c r="F700" s="154"/>
      <c r="G700" s="155"/>
    </row>
    <row r="701" spans="3:7" s="139" customFormat="1">
      <c r="C701" s="151"/>
      <c r="D701" s="152"/>
      <c r="E701" s="153"/>
      <c r="F701" s="154"/>
      <c r="G701" s="155"/>
    </row>
    <row r="702" spans="3:7" s="139" customFormat="1">
      <c r="C702" s="151"/>
      <c r="D702" s="152"/>
      <c r="E702" s="153"/>
      <c r="F702" s="154"/>
      <c r="G702" s="155"/>
    </row>
    <row r="703" spans="3:7" s="139" customFormat="1">
      <c r="C703" s="151"/>
      <c r="D703" s="152"/>
      <c r="E703" s="153"/>
      <c r="F703" s="154"/>
      <c r="G703" s="155"/>
    </row>
    <row r="704" spans="3:7" s="139" customFormat="1">
      <c r="C704" s="151"/>
      <c r="D704" s="152"/>
      <c r="E704" s="153"/>
      <c r="F704" s="154"/>
      <c r="G704" s="155"/>
    </row>
    <row r="705" spans="3:7" s="139" customFormat="1">
      <c r="C705" s="151"/>
      <c r="D705" s="152"/>
      <c r="E705" s="153"/>
      <c r="F705" s="154"/>
      <c r="G705" s="155"/>
    </row>
    <row r="706" spans="3:7" s="139" customFormat="1">
      <c r="C706" s="151"/>
      <c r="D706" s="152"/>
      <c r="E706" s="153"/>
      <c r="F706" s="154"/>
      <c r="G706" s="155"/>
    </row>
    <row r="707" spans="3:7" s="139" customFormat="1">
      <c r="C707" s="151"/>
      <c r="D707" s="152"/>
      <c r="E707" s="153"/>
      <c r="F707" s="154"/>
      <c r="G707" s="155"/>
    </row>
    <row r="708" spans="3:7" s="139" customFormat="1">
      <c r="C708" s="151"/>
      <c r="D708" s="152"/>
      <c r="E708" s="153"/>
      <c r="F708" s="154"/>
      <c r="G708" s="155"/>
    </row>
    <row r="709" spans="3:7" s="139" customFormat="1">
      <c r="C709" s="151"/>
      <c r="D709" s="152"/>
      <c r="E709" s="153"/>
      <c r="F709" s="154"/>
      <c r="G709" s="155"/>
    </row>
    <row r="710" spans="3:7" s="139" customFormat="1">
      <c r="C710" s="151"/>
      <c r="D710" s="152"/>
      <c r="E710" s="153"/>
      <c r="F710" s="154"/>
      <c r="G710" s="155"/>
    </row>
    <row r="711" spans="3:7" s="139" customFormat="1">
      <c r="C711" s="151"/>
      <c r="D711" s="152"/>
      <c r="E711" s="153"/>
      <c r="F711" s="154"/>
      <c r="G711" s="155"/>
    </row>
    <row r="712" spans="3:7" s="139" customFormat="1">
      <c r="C712" s="151"/>
      <c r="D712" s="152"/>
      <c r="E712" s="153"/>
      <c r="F712" s="154"/>
      <c r="G712" s="155"/>
    </row>
    <row r="713" spans="3:7" s="139" customFormat="1">
      <c r="C713" s="151"/>
      <c r="D713" s="152"/>
      <c r="E713" s="153"/>
      <c r="F713" s="154"/>
      <c r="G713" s="155"/>
    </row>
    <row r="714" spans="3:7" s="139" customFormat="1">
      <c r="C714" s="151"/>
      <c r="D714" s="152"/>
      <c r="E714" s="153"/>
      <c r="F714" s="154"/>
      <c r="G714" s="155"/>
    </row>
    <row r="715" spans="3:7" s="139" customFormat="1">
      <c r="C715" s="151"/>
      <c r="D715" s="152"/>
      <c r="E715" s="153"/>
      <c r="F715" s="154"/>
      <c r="G715" s="155"/>
    </row>
    <row r="716" spans="3:7" s="139" customFormat="1">
      <c r="C716" s="151"/>
      <c r="D716" s="152"/>
      <c r="E716" s="153"/>
      <c r="F716" s="154"/>
      <c r="G716" s="155"/>
    </row>
    <row r="717" spans="3:7" s="139" customFormat="1">
      <c r="C717" s="151"/>
      <c r="D717" s="152"/>
      <c r="E717" s="153"/>
      <c r="F717" s="154"/>
      <c r="G717" s="155"/>
    </row>
    <row r="718" spans="3:7" s="139" customFormat="1">
      <c r="C718" s="151"/>
      <c r="D718" s="152"/>
      <c r="E718" s="153"/>
      <c r="F718" s="154"/>
      <c r="G718" s="155"/>
    </row>
    <row r="719" spans="3:7" s="139" customFormat="1">
      <c r="C719" s="151"/>
      <c r="D719" s="152"/>
      <c r="E719" s="153"/>
      <c r="F719" s="154"/>
      <c r="G719" s="155"/>
    </row>
    <row r="720" spans="3:7" s="139" customFormat="1">
      <c r="C720" s="151"/>
      <c r="D720" s="152"/>
      <c r="E720" s="153"/>
      <c r="F720" s="154"/>
      <c r="G720" s="155"/>
    </row>
    <row r="721" spans="3:7" s="139" customFormat="1">
      <c r="C721" s="151"/>
      <c r="D721" s="152"/>
      <c r="E721" s="153"/>
      <c r="F721" s="154"/>
      <c r="G721" s="155"/>
    </row>
    <row r="722" spans="3:7" s="139" customFormat="1">
      <c r="C722" s="151"/>
      <c r="D722" s="152"/>
      <c r="E722" s="153"/>
      <c r="F722" s="154"/>
      <c r="G722" s="155"/>
    </row>
    <row r="723" spans="3:7" s="139" customFormat="1">
      <c r="C723" s="151"/>
      <c r="D723" s="152"/>
      <c r="E723" s="153"/>
      <c r="F723" s="154"/>
      <c r="G723" s="155"/>
    </row>
    <row r="724" spans="3:7" s="139" customFormat="1">
      <c r="C724" s="151"/>
      <c r="D724" s="152"/>
      <c r="E724" s="153"/>
      <c r="F724" s="154"/>
      <c r="G724" s="155"/>
    </row>
    <row r="725" spans="3:7" s="139" customFormat="1">
      <c r="C725" s="151"/>
      <c r="D725" s="152"/>
      <c r="E725" s="153"/>
      <c r="F725" s="154"/>
      <c r="G725" s="155"/>
    </row>
    <row r="726" spans="3:7" s="139" customFormat="1">
      <c r="C726" s="151"/>
      <c r="D726" s="152"/>
      <c r="E726" s="153"/>
      <c r="F726" s="154"/>
      <c r="G726" s="155"/>
    </row>
    <row r="727" spans="3:7" s="139" customFormat="1">
      <c r="C727" s="151"/>
      <c r="D727" s="152"/>
      <c r="E727" s="153"/>
      <c r="F727" s="154"/>
      <c r="G727" s="155"/>
    </row>
    <row r="728" spans="3:7" s="139" customFormat="1">
      <c r="C728" s="151"/>
      <c r="D728" s="152"/>
      <c r="E728" s="153"/>
      <c r="F728" s="154"/>
      <c r="G728" s="155"/>
    </row>
    <row r="729" spans="3:7" s="139" customFormat="1">
      <c r="C729" s="151"/>
      <c r="D729" s="152"/>
      <c r="E729" s="153"/>
      <c r="F729" s="154"/>
      <c r="G729" s="155"/>
    </row>
    <row r="730" spans="3:7" s="139" customFormat="1">
      <c r="C730" s="151"/>
      <c r="D730" s="152"/>
      <c r="E730" s="153"/>
      <c r="F730" s="154"/>
      <c r="G730" s="155"/>
    </row>
    <row r="731" spans="3:7" s="139" customFormat="1">
      <c r="C731" s="151"/>
      <c r="D731" s="152"/>
      <c r="E731" s="153"/>
      <c r="F731" s="154"/>
      <c r="G731" s="155"/>
    </row>
    <row r="732" spans="3:7" s="139" customFormat="1">
      <c r="C732" s="151"/>
      <c r="D732" s="152"/>
      <c r="E732" s="153"/>
      <c r="F732" s="154"/>
      <c r="G732" s="155"/>
    </row>
    <row r="733" spans="3:7" s="139" customFormat="1">
      <c r="C733" s="151"/>
      <c r="D733" s="152"/>
      <c r="E733" s="153"/>
      <c r="F733" s="154"/>
      <c r="G733" s="155"/>
    </row>
    <row r="734" spans="3:7" s="139" customFormat="1">
      <c r="C734" s="151"/>
      <c r="D734" s="152"/>
      <c r="E734" s="153"/>
      <c r="F734" s="154"/>
      <c r="G734" s="155"/>
    </row>
    <row r="735" spans="3:7" s="139" customFormat="1">
      <c r="C735" s="151"/>
      <c r="D735" s="152"/>
      <c r="E735" s="153"/>
      <c r="F735" s="154"/>
      <c r="G735" s="155"/>
    </row>
    <row r="736" spans="3:7" s="139" customFormat="1">
      <c r="C736" s="151"/>
      <c r="D736" s="152"/>
      <c r="E736" s="153"/>
      <c r="F736" s="154"/>
      <c r="G736" s="155"/>
    </row>
    <row r="737" spans="3:7" s="139" customFormat="1">
      <c r="C737" s="151"/>
      <c r="D737" s="152"/>
      <c r="E737" s="153"/>
      <c r="F737" s="154"/>
      <c r="G737" s="155"/>
    </row>
    <row r="738" spans="3:7" s="139" customFormat="1">
      <c r="C738" s="151"/>
      <c r="D738" s="152"/>
      <c r="E738" s="153"/>
      <c r="F738" s="154"/>
      <c r="G738" s="155"/>
    </row>
    <row r="739" spans="3:7" s="139" customFormat="1">
      <c r="C739" s="151"/>
      <c r="D739" s="152"/>
      <c r="E739" s="153"/>
      <c r="F739" s="154"/>
      <c r="G739" s="155"/>
    </row>
    <row r="740" spans="3:7" s="139" customFormat="1">
      <c r="C740" s="151"/>
      <c r="D740" s="152"/>
      <c r="E740" s="153"/>
      <c r="F740" s="154"/>
      <c r="G740" s="155"/>
    </row>
    <row r="741" spans="3:7" s="139" customFormat="1">
      <c r="C741" s="151"/>
      <c r="D741" s="152"/>
      <c r="E741" s="153"/>
      <c r="F741" s="154"/>
      <c r="G741" s="155"/>
    </row>
    <row r="742" spans="3:7" s="139" customFormat="1">
      <c r="C742" s="151"/>
      <c r="D742" s="152"/>
      <c r="E742" s="153"/>
      <c r="F742" s="154"/>
      <c r="G742" s="155"/>
    </row>
    <row r="743" spans="3:7" s="139" customFormat="1">
      <c r="C743" s="151"/>
      <c r="D743" s="152"/>
      <c r="E743" s="153"/>
      <c r="F743" s="154"/>
      <c r="G743" s="155"/>
    </row>
    <row r="744" spans="3:7" s="139" customFormat="1">
      <c r="C744" s="151"/>
      <c r="D744" s="152"/>
      <c r="E744" s="153"/>
      <c r="F744" s="154"/>
      <c r="G744" s="155"/>
    </row>
    <row r="745" spans="3:7" s="139" customFormat="1">
      <c r="C745" s="151"/>
      <c r="D745" s="152"/>
      <c r="E745" s="153"/>
      <c r="F745" s="154"/>
      <c r="G745" s="155"/>
    </row>
    <row r="746" spans="3:7" s="139" customFormat="1">
      <c r="C746" s="151"/>
      <c r="D746" s="152"/>
      <c r="E746" s="153"/>
      <c r="F746" s="154"/>
      <c r="G746" s="155"/>
    </row>
    <row r="747" spans="3:7" s="139" customFormat="1">
      <c r="C747" s="151"/>
      <c r="D747" s="152"/>
      <c r="E747" s="153"/>
      <c r="F747" s="154"/>
      <c r="G747" s="155"/>
    </row>
    <row r="748" spans="3:7" s="139" customFormat="1">
      <c r="C748" s="151"/>
      <c r="D748" s="152"/>
      <c r="E748" s="153"/>
      <c r="F748" s="154"/>
      <c r="G748" s="155"/>
    </row>
    <row r="749" spans="3:7" s="139" customFormat="1">
      <c r="C749" s="151"/>
      <c r="D749" s="152"/>
      <c r="E749" s="153"/>
      <c r="F749" s="154"/>
      <c r="G749" s="155"/>
    </row>
    <row r="750" spans="3:7" s="139" customFormat="1">
      <c r="C750" s="151"/>
      <c r="D750" s="152"/>
      <c r="E750" s="153"/>
      <c r="F750" s="154"/>
      <c r="G750" s="155"/>
    </row>
    <row r="751" spans="3:7" s="139" customFormat="1">
      <c r="C751" s="151"/>
      <c r="D751" s="152"/>
      <c r="E751" s="153"/>
      <c r="F751" s="154"/>
      <c r="G751" s="155"/>
    </row>
    <row r="752" spans="3:7" s="139" customFormat="1">
      <c r="C752" s="151"/>
      <c r="D752" s="152"/>
      <c r="E752" s="153"/>
      <c r="F752" s="154"/>
      <c r="G752" s="155"/>
    </row>
    <row r="753" spans="3:7" s="139" customFormat="1">
      <c r="C753" s="151"/>
      <c r="D753" s="152"/>
      <c r="E753" s="153"/>
      <c r="F753" s="154"/>
      <c r="G753" s="155"/>
    </row>
    <row r="754" spans="3:7" s="139" customFormat="1">
      <c r="C754" s="151"/>
      <c r="D754" s="152"/>
      <c r="E754" s="153"/>
      <c r="F754" s="154"/>
      <c r="G754" s="155"/>
    </row>
    <row r="755" spans="3:7" s="139" customFormat="1">
      <c r="C755" s="151"/>
      <c r="D755" s="152"/>
      <c r="E755" s="153"/>
      <c r="F755" s="154"/>
      <c r="G755" s="155"/>
    </row>
    <row r="756" spans="3:7" s="139" customFormat="1">
      <c r="C756" s="151"/>
      <c r="D756" s="152"/>
      <c r="E756" s="153"/>
      <c r="F756" s="154"/>
      <c r="G756" s="155"/>
    </row>
    <row r="757" spans="3:7" s="139" customFormat="1">
      <c r="C757" s="151"/>
      <c r="D757" s="152"/>
      <c r="E757" s="153"/>
      <c r="F757" s="154"/>
      <c r="G757" s="155"/>
    </row>
    <row r="758" spans="3:7" s="139" customFormat="1">
      <c r="C758" s="151"/>
      <c r="D758" s="152"/>
      <c r="E758" s="153"/>
      <c r="F758" s="154"/>
      <c r="G758" s="155"/>
    </row>
    <row r="759" spans="3:7" s="139" customFormat="1">
      <c r="C759" s="151"/>
      <c r="D759" s="152"/>
      <c r="E759" s="153"/>
      <c r="F759" s="154"/>
      <c r="G759" s="155"/>
    </row>
    <row r="760" spans="3:7" s="139" customFormat="1">
      <c r="C760" s="151"/>
      <c r="D760" s="152"/>
      <c r="E760" s="153"/>
      <c r="F760" s="154"/>
      <c r="G760" s="155"/>
    </row>
    <row r="761" spans="3:7" s="139" customFormat="1">
      <c r="C761" s="151"/>
      <c r="D761" s="152"/>
      <c r="E761" s="153"/>
      <c r="F761" s="154"/>
      <c r="G761" s="155"/>
    </row>
    <row r="762" spans="3:7" s="139" customFormat="1">
      <c r="C762" s="151"/>
      <c r="D762" s="152"/>
      <c r="E762" s="153"/>
      <c r="F762" s="154"/>
      <c r="G762" s="155"/>
    </row>
    <row r="763" spans="3:7" s="139" customFormat="1">
      <c r="C763" s="151"/>
      <c r="D763" s="152"/>
      <c r="E763" s="153"/>
      <c r="F763" s="154"/>
      <c r="G763" s="155"/>
    </row>
    <row r="764" spans="3:7" s="139" customFormat="1">
      <c r="C764" s="151"/>
      <c r="D764" s="152"/>
      <c r="E764" s="153"/>
      <c r="F764" s="154"/>
      <c r="G764" s="155"/>
    </row>
    <row r="765" spans="3:7" s="139" customFormat="1">
      <c r="C765" s="151"/>
      <c r="D765" s="152"/>
      <c r="E765" s="153"/>
      <c r="F765" s="154"/>
      <c r="G765" s="155"/>
    </row>
    <row r="766" spans="3:7" s="139" customFormat="1">
      <c r="C766" s="151"/>
      <c r="D766" s="152"/>
      <c r="E766" s="153"/>
      <c r="F766" s="154"/>
      <c r="G766" s="155"/>
    </row>
    <row r="767" spans="3:7" s="139" customFormat="1">
      <c r="C767" s="151"/>
      <c r="D767" s="152"/>
      <c r="E767" s="153"/>
      <c r="F767" s="154"/>
      <c r="G767" s="155"/>
    </row>
    <row r="768" spans="3:7" s="139" customFormat="1">
      <c r="C768" s="151"/>
      <c r="D768" s="152"/>
      <c r="E768" s="153"/>
      <c r="F768" s="154"/>
      <c r="G768" s="155"/>
    </row>
    <row r="769" spans="3:7" s="139" customFormat="1">
      <c r="C769" s="151"/>
      <c r="D769" s="152"/>
      <c r="E769" s="153"/>
      <c r="F769" s="154"/>
      <c r="G769" s="155"/>
    </row>
    <row r="770" spans="3:7" s="139" customFormat="1">
      <c r="C770" s="151"/>
      <c r="D770" s="152"/>
      <c r="E770" s="153"/>
      <c r="F770" s="154"/>
      <c r="G770" s="155"/>
    </row>
    <row r="771" spans="3:7" s="139" customFormat="1">
      <c r="C771" s="151"/>
      <c r="D771" s="152"/>
      <c r="E771" s="153"/>
      <c r="F771" s="154"/>
      <c r="G771" s="155"/>
    </row>
    <row r="772" spans="3:7" s="139" customFormat="1">
      <c r="C772" s="151"/>
      <c r="D772" s="152"/>
      <c r="E772" s="153"/>
      <c r="F772" s="154"/>
      <c r="G772" s="155"/>
    </row>
    <row r="773" spans="3:7" s="139" customFormat="1">
      <c r="C773" s="151"/>
      <c r="D773" s="152"/>
      <c r="E773" s="153"/>
      <c r="F773" s="154"/>
      <c r="G773" s="155"/>
    </row>
    <row r="774" spans="3:7" s="139" customFormat="1">
      <c r="C774" s="151"/>
      <c r="D774" s="152"/>
      <c r="E774" s="153"/>
      <c r="F774" s="154"/>
      <c r="G774" s="155"/>
    </row>
    <row r="775" spans="3:7" s="139" customFormat="1">
      <c r="C775" s="151"/>
      <c r="D775" s="152"/>
      <c r="E775" s="153"/>
      <c r="F775" s="154"/>
      <c r="G775" s="155"/>
    </row>
    <row r="776" spans="3:7" s="139" customFormat="1">
      <c r="C776" s="151"/>
      <c r="D776" s="152"/>
      <c r="E776" s="153"/>
      <c r="F776" s="154"/>
      <c r="G776" s="155"/>
    </row>
    <row r="777" spans="3:7" s="139" customFormat="1">
      <c r="C777" s="151"/>
      <c r="D777" s="152"/>
      <c r="E777" s="153"/>
      <c r="F777" s="154"/>
      <c r="G777" s="155"/>
    </row>
    <row r="778" spans="3:7" s="139" customFormat="1">
      <c r="C778" s="151"/>
      <c r="D778" s="152"/>
      <c r="E778" s="153"/>
      <c r="F778" s="154"/>
      <c r="G778" s="155"/>
    </row>
    <row r="779" spans="3:7" s="139" customFormat="1">
      <c r="C779" s="151"/>
      <c r="D779" s="152"/>
      <c r="E779" s="153"/>
      <c r="F779" s="154"/>
      <c r="G779" s="155"/>
    </row>
    <row r="780" spans="3:7" s="139" customFormat="1">
      <c r="C780" s="151"/>
      <c r="D780" s="152"/>
      <c r="E780" s="153"/>
      <c r="F780" s="154"/>
      <c r="G780" s="155"/>
    </row>
    <row r="781" spans="3:7" s="139" customFormat="1">
      <c r="C781" s="151"/>
      <c r="D781" s="152"/>
      <c r="E781" s="153"/>
      <c r="F781" s="154"/>
      <c r="G781" s="155"/>
    </row>
    <row r="782" spans="3:7" s="139" customFormat="1">
      <c r="C782" s="151"/>
      <c r="D782" s="152"/>
      <c r="E782" s="153"/>
      <c r="F782" s="154"/>
      <c r="G782" s="155"/>
    </row>
    <row r="783" spans="3:7" s="139" customFormat="1">
      <c r="C783" s="151"/>
      <c r="D783" s="152"/>
      <c r="E783" s="153"/>
      <c r="F783" s="154"/>
      <c r="G783" s="155"/>
    </row>
    <row r="784" spans="3:7" s="139" customFormat="1">
      <c r="C784" s="151"/>
      <c r="D784" s="152"/>
      <c r="E784" s="153"/>
      <c r="F784" s="154"/>
      <c r="G784" s="155"/>
    </row>
    <row r="785" spans="3:7" s="139" customFormat="1">
      <c r="C785" s="151"/>
      <c r="D785" s="152"/>
      <c r="E785" s="153"/>
      <c r="F785" s="154"/>
      <c r="G785" s="155"/>
    </row>
    <row r="786" spans="3:7" s="139" customFormat="1">
      <c r="C786" s="151"/>
      <c r="D786" s="152"/>
      <c r="E786" s="153"/>
      <c r="F786" s="154"/>
      <c r="G786" s="155"/>
    </row>
    <row r="787" spans="3:7" s="139" customFormat="1">
      <c r="C787" s="151"/>
      <c r="D787" s="152"/>
      <c r="E787" s="153"/>
      <c r="F787" s="154"/>
      <c r="G787" s="155"/>
    </row>
    <row r="788" spans="3:7" s="139" customFormat="1">
      <c r="C788" s="151"/>
      <c r="D788" s="152"/>
      <c r="E788" s="153"/>
      <c r="F788" s="154"/>
      <c r="G788" s="155"/>
    </row>
    <row r="789" spans="3:7" s="139" customFormat="1">
      <c r="C789" s="151"/>
      <c r="D789" s="152"/>
      <c r="E789" s="153"/>
      <c r="F789" s="154"/>
      <c r="G789" s="155"/>
    </row>
    <row r="790" spans="3:7" s="139" customFormat="1">
      <c r="C790" s="151"/>
      <c r="D790" s="152"/>
      <c r="E790" s="153"/>
      <c r="F790" s="154"/>
      <c r="G790" s="155"/>
    </row>
    <row r="791" spans="3:7" s="139" customFormat="1">
      <c r="C791" s="151"/>
      <c r="D791" s="152"/>
      <c r="E791" s="153"/>
      <c r="F791" s="154"/>
      <c r="G791" s="155"/>
    </row>
    <row r="792" spans="3:7" s="139" customFormat="1">
      <c r="C792" s="151"/>
      <c r="D792" s="152"/>
      <c r="E792" s="153"/>
      <c r="F792" s="154"/>
      <c r="G792" s="155"/>
    </row>
    <row r="793" spans="3:7" s="139" customFormat="1">
      <c r="C793" s="151"/>
      <c r="D793" s="152"/>
      <c r="E793" s="153"/>
      <c r="F793" s="154"/>
      <c r="G793" s="155"/>
    </row>
    <row r="794" spans="3:7" s="139" customFormat="1">
      <c r="C794" s="151"/>
      <c r="D794" s="152"/>
      <c r="E794" s="153"/>
      <c r="F794" s="154"/>
      <c r="G794" s="155"/>
    </row>
    <row r="795" spans="3:7" s="139" customFormat="1">
      <c r="C795" s="151"/>
      <c r="D795" s="152"/>
      <c r="E795" s="153"/>
      <c r="F795" s="154"/>
      <c r="G795" s="155"/>
    </row>
    <row r="796" spans="3:7" s="139" customFormat="1">
      <c r="C796" s="151"/>
      <c r="D796" s="152"/>
      <c r="E796" s="153"/>
      <c r="F796" s="154"/>
      <c r="G796" s="155"/>
    </row>
    <row r="797" spans="3:7" s="139" customFormat="1">
      <c r="C797" s="151"/>
      <c r="D797" s="152"/>
      <c r="E797" s="153"/>
      <c r="F797" s="154"/>
      <c r="G797" s="155"/>
    </row>
    <row r="798" spans="3:7" s="139" customFormat="1">
      <c r="C798" s="151"/>
      <c r="D798" s="152"/>
      <c r="E798" s="153"/>
      <c r="F798" s="154"/>
      <c r="G798" s="155"/>
    </row>
    <row r="799" spans="3:7" s="139" customFormat="1">
      <c r="C799" s="151"/>
      <c r="D799" s="152"/>
      <c r="E799" s="153"/>
      <c r="F799" s="154"/>
      <c r="G799" s="155"/>
    </row>
    <row r="800" spans="3:7" s="139" customFormat="1">
      <c r="C800" s="151"/>
      <c r="D800" s="152"/>
      <c r="E800" s="153"/>
      <c r="F800" s="154"/>
      <c r="G800" s="155"/>
    </row>
    <row r="801" spans="3:7" s="139" customFormat="1">
      <c r="C801" s="151"/>
      <c r="D801" s="152"/>
      <c r="E801" s="153"/>
      <c r="F801" s="154"/>
      <c r="G801" s="155"/>
    </row>
    <row r="802" spans="3:7" s="139" customFormat="1">
      <c r="C802" s="151"/>
      <c r="D802" s="152"/>
      <c r="E802" s="153"/>
      <c r="F802" s="154"/>
      <c r="G802" s="155"/>
    </row>
    <row r="803" spans="3:7" s="139" customFormat="1">
      <c r="C803" s="151"/>
      <c r="D803" s="152"/>
      <c r="E803" s="153"/>
      <c r="F803" s="154"/>
      <c r="G803" s="155"/>
    </row>
    <row r="804" spans="3:7" s="139" customFormat="1">
      <c r="C804" s="151"/>
      <c r="D804" s="152"/>
      <c r="E804" s="153"/>
      <c r="F804" s="154"/>
      <c r="G804" s="155"/>
    </row>
    <row r="805" spans="3:7" s="139" customFormat="1">
      <c r="C805" s="151"/>
      <c r="D805" s="152"/>
      <c r="E805" s="153"/>
      <c r="F805" s="154"/>
      <c r="G805" s="155"/>
    </row>
    <row r="806" spans="3:7" s="139" customFormat="1">
      <c r="C806" s="151"/>
      <c r="D806" s="152"/>
      <c r="E806" s="153"/>
      <c r="F806" s="154"/>
      <c r="G806" s="155"/>
    </row>
    <row r="807" spans="3:7" s="139" customFormat="1">
      <c r="C807" s="151"/>
      <c r="D807" s="152"/>
      <c r="E807" s="153"/>
      <c r="F807" s="154"/>
      <c r="G807" s="155"/>
    </row>
    <row r="808" spans="3:7" s="139" customFormat="1">
      <c r="C808" s="151"/>
      <c r="D808" s="152"/>
      <c r="E808" s="153"/>
      <c r="F808" s="154"/>
      <c r="G808" s="155"/>
    </row>
    <row r="809" spans="3:7" s="139" customFormat="1">
      <c r="C809" s="151"/>
      <c r="D809" s="152"/>
      <c r="E809" s="153"/>
      <c r="F809" s="154"/>
      <c r="G809" s="155"/>
    </row>
    <row r="810" spans="3:7" s="139" customFormat="1">
      <c r="C810" s="151"/>
      <c r="D810" s="152"/>
      <c r="E810" s="153"/>
      <c r="F810" s="154"/>
      <c r="G810" s="155"/>
    </row>
    <row r="811" spans="3:7" s="139" customFormat="1">
      <c r="C811" s="151"/>
      <c r="D811" s="152"/>
      <c r="E811" s="153"/>
      <c r="F811" s="154"/>
      <c r="G811" s="155"/>
    </row>
    <row r="812" spans="3:7" s="139" customFormat="1">
      <c r="C812" s="151"/>
      <c r="D812" s="152"/>
      <c r="E812" s="153"/>
      <c r="F812" s="154"/>
      <c r="G812" s="155"/>
    </row>
    <row r="813" spans="3:7" s="139" customFormat="1">
      <c r="C813" s="151"/>
      <c r="D813" s="152"/>
      <c r="E813" s="153"/>
      <c r="F813" s="154"/>
      <c r="G813" s="155"/>
    </row>
    <row r="814" spans="3:7" s="139" customFormat="1">
      <c r="C814" s="151"/>
      <c r="D814" s="152"/>
      <c r="E814" s="153"/>
      <c r="F814" s="154"/>
      <c r="G814" s="155"/>
    </row>
    <row r="815" spans="3:7" s="139" customFormat="1">
      <c r="C815" s="151"/>
      <c r="D815" s="152"/>
      <c r="E815" s="153"/>
      <c r="F815" s="154"/>
      <c r="G815" s="155"/>
    </row>
    <row r="816" spans="3:7" s="139" customFormat="1">
      <c r="C816" s="151"/>
      <c r="D816" s="152"/>
      <c r="E816" s="153"/>
      <c r="F816" s="154"/>
      <c r="G816" s="155"/>
    </row>
    <row r="817" spans="3:7" s="139" customFormat="1">
      <c r="C817" s="151"/>
      <c r="D817" s="152"/>
      <c r="E817" s="153"/>
      <c r="F817" s="154"/>
      <c r="G817" s="155"/>
    </row>
    <row r="818" spans="3:7" s="139" customFormat="1">
      <c r="C818" s="151"/>
      <c r="D818" s="152"/>
      <c r="E818" s="153"/>
      <c r="F818" s="154"/>
      <c r="G818" s="155"/>
    </row>
    <row r="819" spans="3:7" s="139" customFormat="1">
      <c r="C819" s="151"/>
      <c r="D819" s="152"/>
      <c r="E819" s="153"/>
      <c r="F819" s="154"/>
      <c r="G819" s="155"/>
    </row>
    <row r="820" spans="3:7" s="139" customFormat="1">
      <c r="C820" s="151"/>
      <c r="D820" s="152"/>
      <c r="E820" s="153"/>
      <c r="F820" s="154"/>
      <c r="G820" s="155"/>
    </row>
    <row r="821" spans="3:7" s="139" customFormat="1">
      <c r="C821" s="151"/>
      <c r="D821" s="152"/>
      <c r="E821" s="153"/>
      <c r="F821" s="154"/>
      <c r="G821" s="155"/>
    </row>
    <row r="822" spans="3:7" s="139" customFormat="1">
      <c r="C822" s="151"/>
      <c r="D822" s="152"/>
      <c r="E822" s="153"/>
      <c r="F822" s="154"/>
      <c r="G822" s="155"/>
    </row>
    <row r="823" spans="3:7" s="139" customFormat="1">
      <c r="C823" s="151"/>
      <c r="D823" s="152"/>
      <c r="E823" s="153"/>
      <c r="F823" s="154"/>
      <c r="G823" s="155"/>
    </row>
    <row r="824" spans="3:7" s="139" customFormat="1">
      <c r="C824" s="151"/>
      <c r="D824" s="152"/>
      <c r="E824" s="153"/>
      <c r="F824" s="154"/>
      <c r="G824" s="155"/>
    </row>
    <row r="825" spans="3:7" s="139" customFormat="1">
      <c r="C825" s="151"/>
      <c r="D825" s="152"/>
      <c r="E825" s="153"/>
      <c r="F825" s="154"/>
      <c r="G825" s="155"/>
    </row>
    <row r="826" spans="3:7" s="139" customFormat="1">
      <c r="C826" s="151"/>
      <c r="D826" s="152"/>
      <c r="E826" s="153"/>
      <c r="F826" s="154"/>
      <c r="G826" s="155"/>
    </row>
    <row r="827" spans="3:7" s="139" customFormat="1">
      <c r="C827" s="151"/>
      <c r="D827" s="152"/>
      <c r="E827" s="153"/>
      <c r="F827" s="154"/>
      <c r="G827" s="155"/>
    </row>
    <row r="828" spans="3:7" s="139" customFormat="1">
      <c r="C828" s="151"/>
      <c r="D828" s="152"/>
      <c r="E828" s="153"/>
      <c r="F828" s="154"/>
      <c r="G828" s="155"/>
    </row>
    <row r="829" spans="3:7" s="139" customFormat="1">
      <c r="C829" s="151"/>
      <c r="D829" s="152"/>
      <c r="E829" s="153"/>
      <c r="F829" s="154"/>
      <c r="G829" s="155"/>
    </row>
    <row r="830" spans="3:7" s="139" customFormat="1">
      <c r="C830" s="151"/>
      <c r="D830" s="152"/>
      <c r="E830" s="153"/>
      <c r="F830" s="154"/>
      <c r="G830" s="155"/>
    </row>
    <row r="831" spans="3:7" s="139" customFormat="1">
      <c r="C831" s="151"/>
      <c r="D831" s="152"/>
      <c r="E831" s="153"/>
      <c r="F831" s="154"/>
      <c r="G831" s="155"/>
    </row>
    <row r="832" spans="3:7" s="139" customFormat="1">
      <c r="C832" s="151"/>
      <c r="D832" s="152"/>
      <c r="E832" s="153"/>
      <c r="F832" s="154"/>
      <c r="G832" s="155"/>
    </row>
    <row r="833" spans="3:7" s="139" customFormat="1">
      <c r="C833" s="151"/>
      <c r="D833" s="152"/>
      <c r="E833" s="153"/>
      <c r="F833" s="154"/>
      <c r="G833" s="155"/>
    </row>
    <row r="834" spans="3:7" s="139" customFormat="1">
      <c r="C834" s="151"/>
      <c r="D834" s="152"/>
      <c r="E834" s="153"/>
      <c r="F834" s="154"/>
      <c r="G834" s="155"/>
    </row>
    <row r="835" spans="3:7" s="139" customFormat="1">
      <c r="C835" s="151"/>
      <c r="D835" s="152"/>
      <c r="E835" s="153"/>
      <c r="F835" s="154"/>
      <c r="G835" s="155"/>
    </row>
    <row r="836" spans="3:7" s="139" customFormat="1">
      <c r="C836" s="151"/>
      <c r="D836" s="152"/>
      <c r="E836" s="153"/>
      <c r="F836" s="154"/>
      <c r="G836" s="155"/>
    </row>
    <row r="837" spans="3:7" s="139" customFormat="1">
      <c r="C837" s="151"/>
      <c r="D837" s="152"/>
      <c r="E837" s="153"/>
      <c r="F837" s="154"/>
      <c r="G837" s="155"/>
    </row>
    <row r="838" spans="3:7" s="139" customFormat="1">
      <c r="C838" s="151"/>
      <c r="D838" s="152"/>
      <c r="E838" s="153"/>
      <c r="F838" s="154"/>
      <c r="G838" s="155"/>
    </row>
    <row r="839" spans="3:7" s="139" customFormat="1">
      <c r="C839" s="151"/>
      <c r="D839" s="152"/>
      <c r="E839" s="153"/>
      <c r="F839" s="154"/>
      <c r="G839" s="155"/>
    </row>
    <row r="840" spans="3:7" s="139" customFormat="1">
      <c r="C840" s="151"/>
      <c r="D840" s="152"/>
      <c r="E840" s="153"/>
      <c r="F840" s="154"/>
      <c r="G840" s="155"/>
    </row>
    <row r="841" spans="3:7" s="139" customFormat="1">
      <c r="C841" s="151"/>
      <c r="D841" s="152"/>
      <c r="E841" s="153"/>
      <c r="F841" s="154"/>
      <c r="G841" s="155"/>
    </row>
    <row r="842" spans="3:7" s="139" customFormat="1">
      <c r="C842" s="151"/>
      <c r="D842" s="152"/>
      <c r="E842" s="153"/>
      <c r="F842" s="154"/>
      <c r="G842" s="155"/>
    </row>
    <row r="843" spans="3:7" s="139" customFormat="1">
      <c r="C843" s="151"/>
      <c r="D843" s="152"/>
      <c r="E843" s="153"/>
      <c r="F843" s="154"/>
      <c r="G843" s="155"/>
    </row>
    <row r="844" spans="3:7" s="139" customFormat="1">
      <c r="C844" s="151"/>
      <c r="D844" s="152"/>
      <c r="E844" s="153"/>
      <c r="F844" s="154"/>
      <c r="G844" s="155"/>
    </row>
    <row r="845" spans="3:7" s="139" customFormat="1">
      <c r="C845" s="151"/>
      <c r="D845" s="152"/>
      <c r="E845" s="153"/>
      <c r="F845" s="154"/>
      <c r="G845" s="155"/>
    </row>
    <row r="846" spans="3:7" s="139" customFormat="1">
      <c r="C846" s="151"/>
      <c r="D846" s="152"/>
      <c r="E846" s="153"/>
      <c r="F846" s="154"/>
      <c r="G846" s="155"/>
    </row>
    <row r="847" spans="3:7" s="139" customFormat="1">
      <c r="C847" s="151"/>
      <c r="D847" s="152"/>
      <c r="E847" s="153"/>
      <c r="F847" s="154"/>
      <c r="G847" s="155"/>
    </row>
    <row r="848" spans="3:7" s="139" customFormat="1">
      <c r="C848" s="151"/>
      <c r="D848" s="152"/>
      <c r="E848" s="153"/>
      <c r="F848" s="154"/>
      <c r="G848" s="155"/>
    </row>
    <row r="849" spans="3:7" s="139" customFormat="1">
      <c r="C849" s="151"/>
      <c r="D849" s="152"/>
      <c r="E849" s="153"/>
      <c r="F849" s="154"/>
      <c r="G849" s="155"/>
    </row>
    <row r="850" spans="3:7" s="139" customFormat="1">
      <c r="C850" s="151"/>
      <c r="D850" s="152"/>
      <c r="E850" s="153"/>
      <c r="F850" s="154"/>
      <c r="G850" s="155"/>
    </row>
    <row r="851" spans="3:7" s="139" customFormat="1">
      <c r="C851" s="151"/>
      <c r="D851" s="152"/>
      <c r="E851" s="153"/>
      <c r="F851" s="154"/>
      <c r="G851" s="155"/>
    </row>
    <row r="852" spans="3:7" s="139" customFormat="1">
      <c r="C852" s="151"/>
      <c r="D852" s="152"/>
      <c r="E852" s="153"/>
      <c r="F852" s="154"/>
      <c r="G852" s="155"/>
    </row>
  </sheetData>
  <mergeCells count="5">
    <mergeCell ref="B13:B14"/>
    <mergeCell ref="B8:B10"/>
    <mergeCell ref="B40:B42"/>
    <mergeCell ref="B30:B32"/>
    <mergeCell ref="B35:B39"/>
  </mergeCells>
  <phoneticPr fontId="3" type="noConversion"/>
  <printOptions horizontalCentered="1" gridLines="1"/>
  <pageMargins left="0.23622047244094491" right="0.23622047244094491" top="0.9055118110236221" bottom="0.74803149606299213" header="0.31496062992125984" footer="0.31496062992125984"/>
  <pageSetup paperSize="9" scale="91" orientation="portrait" useFirstPageNumber="1" r:id="rId1"/>
  <headerFooter>
    <oddHeader>&amp;LSprinkler d.o.o.&amp;CGrađevina:   
Leksikografski zavod- Zagreb
&amp;RTD 1311-24
12.2025.</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D632D-38AF-49B9-B821-372366EBA6D9}">
  <dimension ref="A1:IV133"/>
  <sheetViews>
    <sheetView topLeftCell="A124" workbookViewId="0">
      <selection activeCell="G133" sqref="G133"/>
    </sheetView>
  </sheetViews>
  <sheetFormatPr defaultColWidth="5.44140625" defaultRowHeight="13.2"/>
  <cols>
    <col min="1" max="1" width="5.44140625" style="50"/>
    <col min="2" max="2" width="39.33203125" style="52" customWidth="1"/>
    <col min="3" max="3" width="5.44140625" style="52"/>
    <col min="4" max="4" width="5.6640625" style="52" customWidth="1"/>
    <col min="5" max="5" width="5.44140625" style="52"/>
    <col min="6" max="6" width="13.109375" style="53" customWidth="1"/>
    <col min="7" max="7" width="14.44140625" style="53" customWidth="1"/>
    <col min="8" max="8" width="14.109375" style="52" customWidth="1"/>
    <col min="9" max="16384" width="5.44140625" style="52"/>
  </cols>
  <sheetData>
    <row r="1" spans="1:256">
      <c r="A1" s="8"/>
      <c r="B1" s="9"/>
      <c r="C1" s="9"/>
      <c r="D1" s="9"/>
      <c r="E1" s="9"/>
      <c r="F1" s="10"/>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row>
    <row r="2" spans="1:256">
      <c r="A2" s="199" t="s">
        <v>138</v>
      </c>
      <c r="B2" s="200"/>
      <c r="C2" s="200"/>
      <c r="D2" s="200"/>
      <c r="E2" s="200"/>
      <c r="F2" s="200"/>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row>
    <row r="3" spans="1:256">
      <c r="A3" s="14"/>
      <c r="B3" s="15"/>
      <c r="C3" s="16"/>
      <c r="D3" s="17"/>
      <c r="E3" s="18"/>
      <c r="F3" s="19"/>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row>
    <row r="4" spans="1:256">
      <c r="A4" s="14"/>
      <c r="B4" s="201" t="s">
        <v>139</v>
      </c>
      <c r="C4" s="202"/>
      <c r="D4" s="202"/>
      <c r="E4" s="202"/>
      <c r="F4" s="202"/>
      <c r="G4" s="202"/>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c r="A5" s="22" t="s">
        <v>140</v>
      </c>
      <c r="B5" s="203" t="s">
        <v>141</v>
      </c>
      <c r="C5" s="202"/>
      <c r="D5" s="202"/>
      <c r="E5" s="202"/>
      <c r="F5" s="202"/>
      <c r="G5" s="202"/>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c r="A6" s="22"/>
      <c r="B6" s="23"/>
      <c r="C6" s="23"/>
      <c r="D6" s="23"/>
      <c r="E6" s="23"/>
      <c r="F6" s="24"/>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c r="A7" s="22" t="s">
        <v>142</v>
      </c>
      <c r="B7" s="203" t="s">
        <v>143</v>
      </c>
      <c r="C7" s="202"/>
      <c r="D7" s="202"/>
      <c r="E7" s="202"/>
      <c r="F7" s="202"/>
      <c r="G7" s="202"/>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pans="1:256">
      <c r="A8" s="26"/>
      <c r="B8" s="27"/>
      <c r="C8" s="28"/>
      <c r="D8" s="29"/>
      <c r="E8" s="30"/>
      <c r="F8" s="31"/>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row>
    <row r="9" spans="1:256">
      <c r="A9" s="12" t="s">
        <v>144</v>
      </c>
      <c r="B9" s="12"/>
      <c r="C9" s="12"/>
      <c r="D9" s="12"/>
      <c r="E9" s="12"/>
      <c r="F9" s="32"/>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row>
    <row r="10" spans="1:256">
      <c r="A10" s="14"/>
      <c r="B10" s="15"/>
      <c r="C10" s="16"/>
      <c r="D10" s="17"/>
      <c r="E10" s="18"/>
      <c r="F10" s="19"/>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c r="A11" s="22" t="s">
        <v>145</v>
      </c>
      <c r="B11" s="201" t="s">
        <v>146</v>
      </c>
      <c r="C11" s="202"/>
      <c r="D11" s="202"/>
      <c r="E11" s="202"/>
      <c r="F11" s="202"/>
      <c r="G11" s="202"/>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c r="A12" s="22" t="s">
        <v>147</v>
      </c>
      <c r="B12" s="201" t="s">
        <v>148</v>
      </c>
      <c r="C12" s="202"/>
      <c r="D12" s="202"/>
      <c r="E12" s="202"/>
      <c r="F12" s="202"/>
      <c r="G12" s="202"/>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c r="A13" s="22" t="s">
        <v>149</v>
      </c>
      <c r="B13" s="201" t="s">
        <v>43</v>
      </c>
      <c r="C13" s="202"/>
      <c r="D13" s="202"/>
      <c r="E13" s="202"/>
      <c r="F13" s="202"/>
      <c r="G13" s="202"/>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c r="A14" s="22" t="s">
        <v>150</v>
      </c>
      <c r="B14" s="204" t="s">
        <v>151</v>
      </c>
      <c r="C14" s="202"/>
      <c r="D14" s="202"/>
      <c r="E14" s="202"/>
      <c r="F14" s="202"/>
      <c r="G14" s="202"/>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c r="A15" s="22" t="s">
        <v>152</v>
      </c>
      <c r="B15" s="204" t="s">
        <v>153</v>
      </c>
      <c r="C15" s="202"/>
      <c r="D15" s="202"/>
      <c r="E15" s="202"/>
      <c r="F15" s="202"/>
      <c r="G15" s="202"/>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c r="A16" s="22" t="s">
        <v>154</v>
      </c>
      <c r="B16" s="204" t="s">
        <v>47</v>
      </c>
      <c r="C16" s="202"/>
      <c r="D16" s="202"/>
      <c r="E16" s="202"/>
      <c r="F16" s="202"/>
      <c r="G16" s="202"/>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c r="A17" s="22"/>
      <c r="B17" s="20"/>
      <c r="C17" s="20"/>
      <c r="D17" s="20"/>
      <c r="E17" s="20"/>
      <c r="F17" s="34"/>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c r="A18" s="22" t="s">
        <v>155</v>
      </c>
      <c r="B18" s="204" t="s">
        <v>156</v>
      </c>
      <c r="C18" s="202"/>
      <c r="D18" s="202"/>
      <c r="E18" s="202"/>
      <c r="F18" s="202"/>
      <c r="G18" s="202"/>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c r="A19" s="22"/>
      <c r="B19" s="20"/>
      <c r="C19" s="20"/>
      <c r="D19" s="20"/>
      <c r="E19" s="20"/>
      <c r="F19" s="34"/>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c r="A20" s="22" t="s">
        <v>157</v>
      </c>
      <c r="B20" s="204" t="s">
        <v>158</v>
      </c>
      <c r="C20" s="202"/>
      <c r="D20" s="202"/>
      <c r="E20" s="202"/>
      <c r="F20" s="202"/>
      <c r="G20" s="202"/>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c r="IT20" s="25"/>
      <c r="IU20" s="25"/>
      <c r="IV20" s="25"/>
    </row>
    <row r="21" spans="1:256">
      <c r="A21" s="35"/>
      <c r="B21" s="33"/>
      <c r="C21" s="33"/>
      <c r="D21" s="33"/>
      <c r="E21" s="33"/>
      <c r="F21" s="36"/>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c r="A22" s="12" t="s">
        <v>159</v>
      </c>
      <c r="B22" s="12"/>
      <c r="C22" s="12"/>
      <c r="D22" s="12"/>
      <c r="E22" s="12"/>
      <c r="F22" s="32"/>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c r="A23" s="11"/>
      <c r="B23" s="20"/>
      <c r="C23" s="20"/>
      <c r="D23" s="20"/>
      <c r="E23" s="20"/>
      <c r="F23" s="34"/>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c r="A24" s="11"/>
      <c r="B24" s="201" t="s">
        <v>160</v>
      </c>
      <c r="C24" s="202"/>
      <c r="D24" s="202"/>
      <c r="E24" s="202"/>
      <c r="F24" s="202"/>
      <c r="G24" s="202"/>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c r="IS24" s="25"/>
      <c r="IT24" s="25"/>
      <c r="IU24" s="25"/>
      <c r="IV24" s="25"/>
    </row>
    <row r="25" spans="1:256">
      <c r="A25" s="37" t="s">
        <v>161</v>
      </c>
      <c r="B25" s="205" t="s">
        <v>162</v>
      </c>
      <c r="C25" s="206"/>
      <c r="D25" s="206"/>
      <c r="E25" s="206"/>
      <c r="F25" s="206"/>
      <c r="G25" s="206"/>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c r="IS25" s="25"/>
      <c r="IT25" s="25"/>
      <c r="IU25" s="25"/>
      <c r="IV25" s="25"/>
    </row>
    <row r="26" spans="1:256">
      <c r="A26" s="37" t="s">
        <v>163</v>
      </c>
      <c r="B26" s="204" t="s">
        <v>164</v>
      </c>
      <c r="C26" s="202"/>
      <c r="D26" s="202"/>
      <c r="E26" s="202"/>
      <c r="F26" s="202"/>
      <c r="G26" s="202"/>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row>
    <row r="27" spans="1:256">
      <c r="A27" s="37" t="s">
        <v>165</v>
      </c>
      <c r="B27" s="204" t="s">
        <v>166</v>
      </c>
      <c r="C27" s="202"/>
      <c r="D27" s="202"/>
      <c r="E27" s="202"/>
      <c r="F27" s="202"/>
      <c r="G27" s="202"/>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c r="A28" s="37" t="s">
        <v>167</v>
      </c>
      <c r="B28" s="204" t="s">
        <v>168</v>
      </c>
      <c r="C28" s="202"/>
      <c r="D28" s="202"/>
      <c r="E28" s="202"/>
      <c r="F28" s="202"/>
      <c r="G28" s="202"/>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c r="A29" s="37" t="s">
        <v>169</v>
      </c>
      <c r="B29" s="204" t="s">
        <v>170</v>
      </c>
      <c r="C29" s="202"/>
      <c r="D29" s="202"/>
      <c r="E29" s="202"/>
      <c r="F29" s="202"/>
      <c r="G29" s="202"/>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c r="A30" s="37"/>
      <c r="B30" s="33"/>
      <c r="C30" s="33"/>
      <c r="D30" s="33"/>
      <c r="E30" s="33"/>
      <c r="F30" s="36"/>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c r="A31" s="12" t="s">
        <v>171</v>
      </c>
      <c r="B31" s="12"/>
      <c r="C31" s="12"/>
      <c r="D31" s="12"/>
      <c r="E31" s="12"/>
      <c r="F31" s="32"/>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c r="A32" s="14"/>
      <c r="B32" s="15"/>
      <c r="C32" s="16"/>
      <c r="D32" s="17"/>
      <c r="E32" s="18"/>
      <c r="F32" s="19"/>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c r="A33" s="38" t="s">
        <v>172</v>
      </c>
      <c r="B33" s="201" t="s">
        <v>173</v>
      </c>
      <c r="C33" s="202"/>
      <c r="D33" s="202"/>
      <c r="E33" s="202"/>
      <c r="F33" s="202"/>
      <c r="G33" s="202"/>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c r="A34" s="38"/>
      <c r="B34" s="20"/>
      <c r="C34" s="20"/>
      <c r="D34" s="20"/>
      <c r="E34" s="20"/>
      <c r="F34" s="34"/>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c r="A35" s="37" t="s">
        <v>174</v>
      </c>
      <c r="B35" s="204" t="s">
        <v>175</v>
      </c>
      <c r="C35" s="202"/>
      <c r="D35" s="202"/>
      <c r="E35" s="202"/>
      <c r="F35" s="202"/>
      <c r="G35" s="202"/>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c r="A36" s="38"/>
      <c r="B36" s="39"/>
      <c r="C36" s="40"/>
      <c r="D36" s="41"/>
      <c r="E36" s="42"/>
      <c r="F36" s="43"/>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c r="GW36" s="25"/>
      <c r="GX36" s="25"/>
      <c r="GY36" s="25"/>
      <c r="GZ36" s="25"/>
      <c r="HA36" s="25"/>
      <c r="HB36" s="25"/>
      <c r="HC36" s="25"/>
      <c r="HD36" s="25"/>
      <c r="HE36" s="25"/>
      <c r="HF36" s="25"/>
      <c r="HG36" s="25"/>
      <c r="HH36" s="25"/>
      <c r="HI36" s="25"/>
      <c r="HJ36" s="25"/>
      <c r="HK36" s="25"/>
      <c r="HL36" s="25"/>
      <c r="HM36" s="25"/>
      <c r="HN36" s="25"/>
      <c r="HO36" s="25"/>
      <c r="HP36" s="25"/>
      <c r="HQ36" s="25"/>
      <c r="HR36" s="25"/>
      <c r="HS36" s="25"/>
      <c r="HT36" s="25"/>
      <c r="HU36" s="25"/>
      <c r="HV36" s="25"/>
      <c r="HW36" s="25"/>
      <c r="HX36" s="25"/>
      <c r="HY36" s="25"/>
      <c r="HZ36" s="25"/>
      <c r="IA36" s="25"/>
      <c r="IB36" s="25"/>
      <c r="IC36" s="25"/>
      <c r="ID36" s="25"/>
      <c r="IE36" s="25"/>
      <c r="IF36" s="25"/>
      <c r="IG36" s="25"/>
      <c r="IH36" s="25"/>
      <c r="II36" s="25"/>
      <c r="IJ36" s="25"/>
      <c r="IK36" s="25"/>
      <c r="IL36" s="25"/>
      <c r="IM36" s="25"/>
      <c r="IN36" s="25"/>
      <c r="IO36" s="25"/>
      <c r="IP36" s="25"/>
      <c r="IQ36" s="25"/>
      <c r="IR36" s="25"/>
      <c r="IS36" s="25"/>
      <c r="IT36" s="25"/>
      <c r="IU36" s="25"/>
      <c r="IV36" s="25"/>
    </row>
    <row r="37" spans="1:256">
      <c r="A37" s="38" t="s">
        <v>176</v>
      </c>
      <c r="B37" s="201" t="s">
        <v>177</v>
      </c>
      <c r="C37" s="202"/>
      <c r="D37" s="202"/>
      <c r="E37" s="202"/>
      <c r="F37" s="202"/>
      <c r="G37" s="202"/>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c r="HB37" s="25"/>
      <c r="HC37" s="25"/>
      <c r="HD37" s="25"/>
      <c r="HE37" s="25"/>
      <c r="HF37" s="25"/>
      <c r="HG37" s="25"/>
      <c r="HH37" s="25"/>
      <c r="HI37" s="25"/>
      <c r="HJ37" s="25"/>
      <c r="HK37" s="25"/>
      <c r="HL37" s="25"/>
      <c r="HM37" s="25"/>
      <c r="HN37" s="25"/>
      <c r="HO37" s="25"/>
      <c r="HP37" s="25"/>
      <c r="HQ37" s="25"/>
      <c r="HR37" s="25"/>
      <c r="HS37" s="25"/>
      <c r="HT37" s="25"/>
      <c r="HU37" s="25"/>
      <c r="HV37" s="25"/>
      <c r="HW37" s="25"/>
      <c r="HX37" s="25"/>
      <c r="HY37" s="25"/>
      <c r="HZ37" s="25"/>
      <c r="IA37" s="25"/>
      <c r="IB37" s="25"/>
      <c r="IC37" s="25"/>
      <c r="ID37" s="25"/>
      <c r="IE37" s="25"/>
      <c r="IF37" s="25"/>
      <c r="IG37" s="25"/>
      <c r="IH37" s="25"/>
      <c r="II37" s="25"/>
      <c r="IJ37" s="25"/>
      <c r="IK37" s="25"/>
      <c r="IL37" s="25"/>
      <c r="IM37" s="25"/>
      <c r="IN37" s="25"/>
      <c r="IO37" s="25"/>
      <c r="IP37" s="25"/>
      <c r="IQ37" s="25"/>
      <c r="IR37" s="25"/>
      <c r="IS37" s="25"/>
      <c r="IT37" s="25"/>
      <c r="IU37" s="25"/>
      <c r="IV37" s="25"/>
    </row>
    <row r="38" spans="1:256">
      <c r="A38" s="37" t="s">
        <v>178</v>
      </c>
      <c r="B38" s="204" t="s">
        <v>179</v>
      </c>
      <c r="C38" s="202"/>
      <c r="D38" s="202"/>
      <c r="E38" s="202"/>
      <c r="F38" s="202"/>
      <c r="G38" s="202"/>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row>
    <row r="39" spans="1:256">
      <c r="A39" s="37" t="s">
        <v>180</v>
      </c>
      <c r="B39" s="204" t="s">
        <v>44</v>
      </c>
      <c r="C39" s="202"/>
      <c r="D39" s="202"/>
      <c r="E39" s="202"/>
      <c r="F39" s="202"/>
      <c r="G39" s="202"/>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pans="1:256">
      <c r="A40" s="37"/>
      <c r="B40" s="33"/>
      <c r="C40" s="33"/>
      <c r="D40" s="33"/>
      <c r="E40" s="33"/>
      <c r="F40" s="36"/>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c r="IS40" s="25"/>
      <c r="IT40" s="25"/>
      <c r="IU40" s="25"/>
      <c r="IV40" s="25"/>
    </row>
    <row r="41" spans="1:256">
      <c r="A41" s="12" t="s">
        <v>181</v>
      </c>
      <c r="B41" s="12"/>
      <c r="C41" s="12"/>
      <c r="D41" s="12"/>
      <c r="E41" s="12"/>
      <c r="F41" s="32"/>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pans="1:256">
      <c r="A42" s="14"/>
      <c r="B42" s="15"/>
      <c r="C42" s="16"/>
      <c r="D42" s="17"/>
      <c r="E42" s="18"/>
      <c r="F42" s="19"/>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pans="1:256">
      <c r="A43" s="22" t="s">
        <v>182</v>
      </c>
      <c r="B43" s="201" t="s">
        <v>183</v>
      </c>
      <c r="C43" s="202"/>
      <c r="D43" s="202"/>
      <c r="E43" s="202"/>
      <c r="F43" s="202"/>
      <c r="G43" s="202"/>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pans="1:256">
      <c r="A44" s="22" t="s">
        <v>184</v>
      </c>
      <c r="B44" s="201" t="s">
        <v>45</v>
      </c>
      <c r="C44" s="202"/>
      <c r="D44" s="202"/>
      <c r="E44" s="202"/>
      <c r="F44" s="202"/>
      <c r="G44" s="202"/>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pans="1:256">
      <c r="A45" s="44"/>
      <c r="B45" s="45"/>
      <c r="C45" s="45"/>
      <c r="D45" s="45"/>
      <c r="E45" s="45"/>
      <c r="F45" s="46"/>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pans="1:256">
      <c r="A46" s="22" t="s">
        <v>185</v>
      </c>
      <c r="B46" s="201" t="s">
        <v>46</v>
      </c>
      <c r="C46" s="202"/>
      <c r="D46" s="202"/>
      <c r="E46" s="202"/>
      <c r="F46" s="202"/>
      <c r="G46" s="202"/>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pans="1:256">
      <c r="A47" s="22" t="s">
        <v>186</v>
      </c>
      <c r="B47" s="201" t="s">
        <v>187</v>
      </c>
      <c r="C47" s="202"/>
      <c r="D47" s="202"/>
      <c r="E47" s="202"/>
      <c r="F47" s="202"/>
      <c r="G47" s="202"/>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pans="1:256">
      <c r="A48" s="26"/>
      <c r="B48" s="47"/>
      <c r="C48" s="47"/>
      <c r="D48" s="47"/>
      <c r="E48" s="47"/>
      <c r="F48" s="48"/>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pans="1:256">
      <c r="A49" s="12" t="s">
        <v>188</v>
      </c>
      <c r="B49" s="12"/>
      <c r="C49" s="12"/>
      <c r="D49" s="12"/>
      <c r="E49" s="12"/>
      <c r="F49" s="32"/>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pans="1:256">
      <c r="A50" s="14"/>
      <c r="B50" s="15"/>
      <c r="C50" s="16"/>
      <c r="D50" s="17"/>
      <c r="E50" s="18"/>
      <c r="F50" s="19"/>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row r="51" spans="1:256">
      <c r="A51" s="22" t="s">
        <v>189</v>
      </c>
      <c r="B51" s="201" t="s">
        <v>190</v>
      </c>
      <c r="C51" s="202"/>
      <c r="D51" s="202"/>
      <c r="E51" s="202"/>
      <c r="F51" s="202"/>
      <c r="G51" s="202"/>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row>
    <row r="52" spans="1:256">
      <c r="A52" s="22" t="s">
        <v>191</v>
      </c>
      <c r="B52" s="201" t="s">
        <v>192</v>
      </c>
      <c r="C52" s="202"/>
      <c r="D52" s="202"/>
      <c r="E52" s="202"/>
      <c r="F52" s="202"/>
      <c r="G52" s="202"/>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row>
    <row r="53" spans="1:256">
      <c r="A53" s="22" t="s">
        <v>193</v>
      </c>
      <c r="B53" s="201" t="s">
        <v>194</v>
      </c>
      <c r="C53" s="202"/>
      <c r="D53" s="202"/>
      <c r="E53" s="202"/>
      <c r="F53" s="202"/>
      <c r="G53" s="202"/>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row>
    <row r="54" spans="1:256">
      <c r="A54" s="22" t="s">
        <v>195</v>
      </c>
      <c r="B54" s="201" t="s">
        <v>196</v>
      </c>
      <c r="C54" s="202"/>
      <c r="D54" s="202"/>
      <c r="E54" s="202"/>
      <c r="F54" s="202"/>
      <c r="G54" s="202"/>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c r="IN54" s="21"/>
      <c r="IO54" s="21"/>
      <c r="IP54" s="21"/>
      <c r="IQ54" s="21"/>
      <c r="IR54" s="21"/>
      <c r="IS54" s="21"/>
      <c r="IT54" s="21"/>
      <c r="IU54" s="21"/>
      <c r="IV54" s="21"/>
    </row>
    <row r="55" spans="1:256">
      <c r="A55" s="20"/>
      <c r="B55" s="20"/>
      <c r="C55" s="20"/>
      <c r="D55" s="20"/>
      <c r="E55" s="20"/>
      <c r="F55" s="49"/>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c r="GG55" s="21"/>
      <c r="GH55" s="21"/>
      <c r="GI55" s="21"/>
      <c r="GJ55" s="21"/>
      <c r="GK55" s="21"/>
      <c r="GL55" s="21"/>
      <c r="GM55" s="21"/>
      <c r="GN55" s="21"/>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c r="HO55" s="21"/>
      <c r="HP55" s="21"/>
      <c r="HQ55" s="21"/>
      <c r="HR55" s="21"/>
      <c r="HS55" s="21"/>
      <c r="HT55" s="21"/>
      <c r="HU55" s="21"/>
      <c r="HV55" s="21"/>
      <c r="HW55" s="21"/>
      <c r="HX55" s="21"/>
      <c r="HY55" s="21"/>
      <c r="HZ55" s="21"/>
      <c r="IA55" s="21"/>
      <c r="IB55" s="21"/>
      <c r="IC55" s="21"/>
      <c r="ID55" s="21"/>
      <c r="IE55" s="21"/>
      <c r="IF55" s="21"/>
      <c r="IG55" s="21"/>
      <c r="IH55" s="21"/>
      <c r="II55" s="21"/>
      <c r="IJ55" s="21"/>
      <c r="IK55" s="21"/>
      <c r="IL55" s="21"/>
      <c r="IM55" s="21"/>
      <c r="IN55" s="21"/>
      <c r="IO55" s="21"/>
      <c r="IP55" s="21"/>
      <c r="IQ55" s="21"/>
      <c r="IR55" s="21"/>
      <c r="IS55" s="21"/>
      <c r="IT55" s="21"/>
      <c r="IU55" s="21"/>
      <c r="IV55" s="21"/>
    </row>
    <row r="56" spans="1:256">
      <c r="B56" s="51"/>
    </row>
    <row r="57" spans="1:256" ht="26.4">
      <c r="A57" s="54" t="s">
        <v>197</v>
      </c>
      <c r="B57" s="55" t="s">
        <v>198</v>
      </c>
      <c r="C57" s="56" t="s">
        <v>199</v>
      </c>
      <c r="D57" s="57" t="s">
        <v>200</v>
      </c>
      <c r="E57" s="57" t="s">
        <v>201</v>
      </c>
      <c r="F57" s="58" t="s">
        <v>202</v>
      </c>
      <c r="G57" s="59" t="s">
        <v>203</v>
      </c>
    </row>
    <row r="58" spans="1:256" ht="15.6">
      <c r="A58" s="208" t="s">
        <v>204</v>
      </c>
      <c r="B58" s="208"/>
      <c r="C58" s="208"/>
      <c r="D58" s="208"/>
      <c r="E58" s="208"/>
      <c r="F58" s="208"/>
      <c r="G58" s="208"/>
    </row>
    <row r="59" spans="1:256" ht="45.6">
      <c r="A59" s="60" t="s">
        <v>205</v>
      </c>
      <c r="B59" s="61" t="s">
        <v>206</v>
      </c>
      <c r="C59" s="61"/>
      <c r="D59" s="62" t="s">
        <v>8</v>
      </c>
      <c r="E59" s="63">
        <v>2</v>
      </c>
      <c r="F59" s="64">
        <v>1146</v>
      </c>
      <c r="G59" s="65">
        <f>(E59*F59)</f>
        <v>2292</v>
      </c>
      <c r="H59" s="66"/>
    </row>
    <row r="60" spans="1:256" ht="34.200000000000003">
      <c r="A60" s="60" t="s">
        <v>207</v>
      </c>
      <c r="B60" s="61" t="s">
        <v>208</v>
      </c>
      <c r="C60" s="67"/>
      <c r="D60" s="62" t="s">
        <v>8</v>
      </c>
      <c r="E60" s="68">
        <v>2</v>
      </c>
      <c r="F60" s="64">
        <v>75</v>
      </c>
      <c r="G60" s="65">
        <f t="shared" ref="G60:G90" si="0">(E60*F60)</f>
        <v>150</v>
      </c>
      <c r="H60" s="66"/>
    </row>
    <row r="61" spans="1:256" ht="45.6">
      <c r="A61" s="60" t="s">
        <v>209</v>
      </c>
      <c r="B61" s="61" t="s">
        <v>210</v>
      </c>
      <c r="C61" s="67"/>
      <c r="D61" s="62" t="s">
        <v>8</v>
      </c>
      <c r="E61" s="68">
        <v>2</v>
      </c>
      <c r="F61" s="64">
        <v>30</v>
      </c>
      <c r="G61" s="65">
        <f t="shared" si="0"/>
        <v>60</v>
      </c>
      <c r="H61" s="66"/>
    </row>
    <row r="62" spans="1:256" ht="45.6">
      <c r="A62" s="60" t="s">
        <v>211</v>
      </c>
      <c r="B62" s="61" t="s">
        <v>212</v>
      </c>
      <c r="C62" s="67"/>
      <c r="D62" s="62" t="s">
        <v>8</v>
      </c>
      <c r="E62" s="68">
        <v>1</v>
      </c>
      <c r="F62" s="64">
        <v>554</v>
      </c>
      <c r="G62" s="65">
        <f t="shared" si="0"/>
        <v>554</v>
      </c>
      <c r="H62" s="66"/>
    </row>
    <row r="63" spans="1:256" ht="22.8">
      <c r="A63" s="60" t="s">
        <v>213</v>
      </c>
      <c r="B63" s="61" t="s">
        <v>214</v>
      </c>
      <c r="C63" s="67"/>
      <c r="D63" s="62" t="s">
        <v>8</v>
      </c>
      <c r="E63" s="68">
        <v>1</v>
      </c>
      <c r="F63" s="64">
        <v>94</v>
      </c>
      <c r="G63" s="65">
        <f t="shared" si="0"/>
        <v>94</v>
      </c>
      <c r="H63" s="66"/>
    </row>
    <row r="64" spans="1:256" ht="34.200000000000003">
      <c r="A64" s="60" t="s">
        <v>215</v>
      </c>
      <c r="B64" s="61" t="s">
        <v>216</v>
      </c>
      <c r="C64" s="67"/>
      <c r="D64" s="62" t="s">
        <v>8</v>
      </c>
      <c r="E64" s="68">
        <v>1</v>
      </c>
      <c r="F64" s="64">
        <v>13</v>
      </c>
      <c r="G64" s="65">
        <f t="shared" si="0"/>
        <v>13</v>
      </c>
      <c r="H64" s="66"/>
    </row>
    <row r="65" spans="1:8" ht="22.8">
      <c r="A65" s="60" t="s">
        <v>217</v>
      </c>
      <c r="B65" s="61" t="s">
        <v>218</v>
      </c>
      <c r="C65" s="67"/>
      <c r="D65" s="62" t="s">
        <v>8</v>
      </c>
      <c r="E65" s="68">
        <v>1</v>
      </c>
      <c r="F65" s="64">
        <v>25</v>
      </c>
      <c r="G65" s="65">
        <f t="shared" si="0"/>
        <v>25</v>
      </c>
      <c r="H65" s="66"/>
    </row>
    <row r="66" spans="1:8" ht="22.8">
      <c r="A66" s="60" t="s">
        <v>219</v>
      </c>
      <c r="B66" s="61" t="s">
        <v>220</v>
      </c>
      <c r="C66" s="67"/>
      <c r="D66" s="62" t="s">
        <v>8</v>
      </c>
      <c r="E66" s="68">
        <v>1</v>
      </c>
      <c r="F66" s="64">
        <v>15</v>
      </c>
      <c r="G66" s="65">
        <f t="shared" si="0"/>
        <v>15</v>
      </c>
      <c r="H66" s="66"/>
    </row>
    <row r="67" spans="1:8" ht="22.8">
      <c r="A67" s="60" t="s">
        <v>221</v>
      </c>
      <c r="B67" s="61" t="s">
        <v>222</v>
      </c>
      <c r="C67" s="67"/>
      <c r="D67" s="62" t="s">
        <v>7</v>
      </c>
      <c r="E67" s="68">
        <v>8</v>
      </c>
      <c r="F67" s="64">
        <v>29</v>
      </c>
      <c r="G67" s="65">
        <f t="shared" si="0"/>
        <v>232</v>
      </c>
      <c r="H67" s="66"/>
    </row>
    <row r="68" spans="1:8" ht="22.8">
      <c r="A68" s="60" t="s">
        <v>223</v>
      </c>
      <c r="B68" s="61" t="s">
        <v>224</v>
      </c>
      <c r="C68" s="67"/>
      <c r="D68" s="62" t="s">
        <v>7</v>
      </c>
      <c r="E68" s="68">
        <v>2</v>
      </c>
      <c r="F68" s="64">
        <v>31</v>
      </c>
      <c r="G68" s="65">
        <f t="shared" si="0"/>
        <v>62</v>
      </c>
      <c r="H68" s="66"/>
    </row>
    <row r="69" spans="1:8" ht="22.8">
      <c r="A69" s="60" t="s">
        <v>225</v>
      </c>
      <c r="B69" s="61" t="s">
        <v>226</v>
      </c>
      <c r="C69" s="67"/>
      <c r="D69" s="62" t="s">
        <v>7</v>
      </c>
      <c r="E69" s="68">
        <v>4</v>
      </c>
      <c r="F69" s="64">
        <v>43</v>
      </c>
      <c r="G69" s="65">
        <f t="shared" si="0"/>
        <v>172</v>
      </c>
      <c r="H69" s="66"/>
    </row>
    <row r="70" spans="1:8" ht="22.8">
      <c r="A70" s="60" t="s">
        <v>227</v>
      </c>
      <c r="B70" s="61" t="s">
        <v>228</v>
      </c>
      <c r="C70" s="67"/>
      <c r="D70" s="62" t="s">
        <v>7</v>
      </c>
      <c r="E70" s="68">
        <v>2</v>
      </c>
      <c r="F70" s="64">
        <v>41</v>
      </c>
      <c r="G70" s="65">
        <f t="shared" si="0"/>
        <v>82</v>
      </c>
      <c r="H70" s="66"/>
    </row>
    <row r="71" spans="1:8" ht="34.200000000000003">
      <c r="A71" s="60" t="s">
        <v>229</v>
      </c>
      <c r="B71" s="61" t="s">
        <v>230</v>
      </c>
      <c r="C71" s="67"/>
      <c r="D71" s="62" t="s">
        <v>7</v>
      </c>
      <c r="E71" s="68">
        <v>12</v>
      </c>
      <c r="F71" s="64">
        <v>56</v>
      </c>
      <c r="G71" s="65">
        <f t="shared" si="0"/>
        <v>672</v>
      </c>
      <c r="H71" s="66"/>
    </row>
    <row r="72" spans="1:8" ht="22.8">
      <c r="A72" s="60" t="s">
        <v>231</v>
      </c>
      <c r="B72" s="61" t="s">
        <v>232</v>
      </c>
      <c r="C72" s="67"/>
      <c r="D72" s="62" t="s">
        <v>7</v>
      </c>
      <c r="E72" s="68">
        <v>16</v>
      </c>
      <c r="F72" s="64">
        <v>6</v>
      </c>
      <c r="G72" s="65">
        <f t="shared" si="0"/>
        <v>96</v>
      </c>
      <c r="H72" s="66"/>
    </row>
    <row r="73" spans="1:8" ht="22.8">
      <c r="A73" s="60" t="s">
        <v>233</v>
      </c>
      <c r="B73" s="61" t="s">
        <v>234</v>
      </c>
      <c r="C73" s="67"/>
      <c r="D73" s="62" t="s">
        <v>8</v>
      </c>
      <c r="E73" s="68">
        <v>16</v>
      </c>
      <c r="F73" s="64">
        <v>15</v>
      </c>
      <c r="G73" s="65">
        <f t="shared" si="0"/>
        <v>240</v>
      </c>
      <c r="H73" s="66"/>
    </row>
    <row r="74" spans="1:8" ht="45.6">
      <c r="A74" s="60" t="s">
        <v>235</v>
      </c>
      <c r="B74" s="61" t="s">
        <v>236</v>
      </c>
      <c r="C74" s="67"/>
      <c r="D74" s="62" t="s">
        <v>8</v>
      </c>
      <c r="E74" s="68">
        <v>1</v>
      </c>
      <c r="F74" s="64">
        <v>169</v>
      </c>
      <c r="G74" s="65">
        <f t="shared" si="0"/>
        <v>169</v>
      </c>
      <c r="H74" s="66"/>
    </row>
    <row r="75" spans="1:8" ht="22.8">
      <c r="A75" s="60" t="s">
        <v>237</v>
      </c>
      <c r="B75" s="61" t="s">
        <v>238</v>
      </c>
      <c r="C75" s="67"/>
      <c r="D75" s="62" t="s">
        <v>7</v>
      </c>
      <c r="E75" s="68">
        <v>10</v>
      </c>
      <c r="F75" s="64">
        <v>8</v>
      </c>
      <c r="G75" s="65">
        <f t="shared" si="0"/>
        <v>80</v>
      </c>
      <c r="H75" s="66"/>
    </row>
    <row r="76" spans="1:8" ht="45.6">
      <c r="A76" s="60" t="s">
        <v>239</v>
      </c>
      <c r="B76" s="61" t="s">
        <v>240</v>
      </c>
      <c r="C76" s="67"/>
      <c r="D76" s="62" t="s">
        <v>8</v>
      </c>
      <c r="E76" s="68">
        <v>10</v>
      </c>
      <c r="F76" s="64">
        <v>46</v>
      </c>
      <c r="G76" s="65">
        <f t="shared" si="0"/>
        <v>460</v>
      </c>
      <c r="H76" s="66"/>
    </row>
    <row r="77" spans="1:8" ht="22.8">
      <c r="A77" s="60" t="s">
        <v>241</v>
      </c>
      <c r="B77" s="61" t="s">
        <v>242</v>
      </c>
      <c r="C77" s="67"/>
      <c r="D77" s="62" t="s">
        <v>8</v>
      </c>
      <c r="E77" s="68">
        <v>8</v>
      </c>
      <c r="F77" s="64">
        <v>54</v>
      </c>
      <c r="G77" s="65">
        <f t="shared" si="0"/>
        <v>432</v>
      </c>
      <c r="H77" s="66"/>
    </row>
    <row r="78" spans="1:8">
      <c r="A78" s="60" t="s">
        <v>243</v>
      </c>
      <c r="B78" s="61" t="s">
        <v>244</v>
      </c>
      <c r="C78" s="67"/>
      <c r="D78" s="62" t="s">
        <v>10</v>
      </c>
      <c r="E78" s="68">
        <v>12</v>
      </c>
      <c r="F78" s="64">
        <v>2</v>
      </c>
      <c r="G78" s="65">
        <f t="shared" si="0"/>
        <v>24</v>
      </c>
      <c r="H78" s="66"/>
    </row>
    <row r="79" spans="1:8">
      <c r="A79" s="60" t="s">
        <v>245</v>
      </c>
      <c r="B79" s="61" t="s">
        <v>246</v>
      </c>
      <c r="C79" s="67"/>
      <c r="D79" s="62" t="s">
        <v>7</v>
      </c>
      <c r="E79" s="68">
        <v>30</v>
      </c>
      <c r="F79" s="64">
        <v>1</v>
      </c>
      <c r="G79" s="65">
        <f t="shared" si="0"/>
        <v>30</v>
      </c>
      <c r="H79" s="66"/>
    </row>
    <row r="80" spans="1:8" ht="22.8">
      <c r="A80" s="60" t="s">
        <v>247</v>
      </c>
      <c r="B80" s="61" t="s">
        <v>248</v>
      </c>
      <c r="C80" s="67"/>
      <c r="D80" s="62" t="s">
        <v>7</v>
      </c>
      <c r="E80" s="68">
        <v>30</v>
      </c>
      <c r="F80" s="64">
        <v>1</v>
      </c>
      <c r="G80" s="65">
        <f t="shared" si="0"/>
        <v>30</v>
      </c>
      <c r="H80" s="66"/>
    </row>
    <row r="81" spans="1:256" ht="34.200000000000003">
      <c r="A81" s="60" t="s">
        <v>249</v>
      </c>
      <c r="B81" s="61" t="s">
        <v>250</v>
      </c>
      <c r="C81" s="67"/>
      <c r="D81" s="62" t="s">
        <v>7</v>
      </c>
      <c r="E81" s="68">
        <v>1</v>
      </c>
      <c r="F81" s="64">
        <v>19</v>
      </c>
      <c r="G81" s="65">
        <f t="shared" si="0"/>
        <v>19</v>
      </c>
      <c r="H81" s="66"/>
    </row>
    <row r="82" spans="1:256" ht="34.200000000000003">
      <c r="A82" s="60" t="s">
        <v>251</v>
      </c>
      <c r="B82" s="61" t="s">
        <v>252</v>
      </c>
      <c r="C82" s="67"/>
      <c r="D82" s="62" t="s">
        <v>8</v>
      </c>
      <c r="E82" s="68">
        <v>2</v>
      </c>
      <c r="F82" s="64">
        <v>78</v>
      </c>
      <c r="G82" s="65">
        <f t="shared" si="0"/>
        <v>156</v>
      </c>
      <c r="H82" s="66"/>
    </row>
    <row r="83" spans="1:256" ht="24.6">
      <c r="A83" s="60" t="s">
        <v>253</v>
      </c>
      <c r="B83" s="61" t="s">
        <v>254</v>
      </c>
      <c r="C83" s="67"/>
      <c r="D83" s="62" t="s">
        <v>8</v>
      </c>
      <c r="E83" s="68">
        <v>3</v>
      </c>
      <c r="F83" s="64">
        <v>30</v>
      </c>
      <c r="G83" s="65">
        <f t="shared" si="0"/>
        <v>90</v>
      </c>
      <c r="H83" s="66"/>
    </row>
    <row r="84" spans="1:256" ht="45.6">
      <c r="A84" s="60" t="s">
        <v>255</v>
      </c>
      <c r="B84" s="61" t="s">
        <v>256</v>
      </c>
      <c r="C84" s="67"/>
      <c r="D84" s="62" t="s">
        <v>10</v>
      </c>
      <c r="E84" s="68">
        <v>12</v>
      </c>
      <c r="F84" s="64">
        <v>25</v>
      </c>
      <c r="G84" s="65">
        <f t="shared" si="0"/>
        <v>300</v>
      </c>
      <c r="H84" s="66"/>
    </row>
    <row r="85" spans="1:256" ht="45.6">
      <c r="A85" s="60" t="s">
        <v>257</v>
      </c>
      <c r="B85" s="61" t="s">
        <v>258</v>
      </c>
      <c r="C85" s="67"/>
      <c r="D85" s="62" t="s">
        <v>10</v>
      </c>
      <c r="E85" s="68">
        <v>3</v>
      </c>
      <c r="F85" s="64">
        <v>38</v>
      </c>
      <c r="G85" s="65">
        <f t="shared" si="0"/>
        <v>114</v>
      </c>
      <c r="H85" s="66"/>
    </row>
    <row r="86" spans="1:256" ht="45.6">
      <c r="A86" s="60" t="s">
        <v>259</v>
      </c>
      <c r="B86" s="61" t="s">
        <v>260</v>
      </c>
      <c r="C86" s="67"/>
      <c r="D86" s="62" t="s">
        <v>10</v>
      </c>
      <c r="E86" s="68">
        <v>12</v>
      </c>
      <c r="F86" s="64">
        <v>32</v>
      </c>
      <c r="G86" s="65">
        <f t="shared" si="0"/>
        <v>384</v>
      </c>
      <c r="H86" s="66"/>
    </row>
    <row r="87" spans="1:256" ht="22.8">
      <c r="A87" s="60" t="s">
        <v>261</v>
      </c>
      <c r="B87" s="61" t="s">
        <v>262</v>
      </c>
      <c r="C87" s="67"/>
      <c r="D87" s="62" t="s">
        <v>8</v>
      </c>
      <c r="E87" s="68">
        <v>16</v>
      </c>
      <c r="F87" s="64">
        <v>4</v>
      </c>
      <c r="G87" s="65">
        <f t="shared" si="0"/>
        <v>64</v>
      </c>
      <c r="H87" s="66"/>
    </row>
    <row r="88" spans="1:256" ht="22.8">
      <c r="A88" s="60" t="s">
        <v>263</v>
      </c>
      <c r="B88" s="61" t="s">
        <v>264</v>
      </c>
      <c r="C88" s="67"/>
      <c r="D88" s="62" t="s">
        <v>8</v>
      </c>
      <c r="E88" s="68">
        <v>4</v>
      </c>
      <c r="F88" s="64">
        <v>6</v>
      </c>
      <c r="G88" s="65">
        <f t="shared" si="0"/>
        <v>24</v>
      </c>
      <c r="H88" s="66"/>
    </row>
    <row r="89" spans="1:256">
      <c r="A89" s="60" t="s">
        <v>265</v>
      </c>
      <c r="B89" s="61" t="s">
        <v>266</v>
      </c>
      <c r="C89" s="67"/>
      <c r="D89" s="62" t="s">
        <v>8</v>
      </c>
      <c r="E89" s="68">
        <v>1</v>
      </c>
      <c r="F89" s="64">
        <v>40</v>
      </c>
      <c r="G89" s="65">
        <f t="shared" si="0"/>
        <v>40</v>
      </c>
      <c r="H89" s="66"/>
    </row>
    <row r="90" spans="1:256" ht="68.400000000000006">
      <c r="A90" s="60" t="s">
        <v>267</v>
      </c>
      <c r="B90" s="61" t="s">
        <v>268</v>
      </c>
      <c r="C90" s="67"/>
      <c r="D90" s="62" t="s">
        <v>8</v>
      </c>
      <c r="E90" s="68">
        <v>1</v>
      </c>
      <c r="F90" s="64">
        <v>2000</v>
      </c>
      <c r="G90" s="65">
        <f t="shared" si="0"/>
        <v>2000</v>
      </c>
      <c r="H90" s="66"/>
    </row>
    <row r="91" spans="1:256">
      <c r="A91" s="69"/>
      <c r="B91" s="70"/>
      <c r="C91" s="71"/>
      <c r="D91" s="72"/>
      <c r="E91" s="73"/>
      <c r="F91" s="74"/>
      <c r="G91" s="75"/>
    </row>
    <row r="92" spans="1:256">
      <c r="A92" s="207" t="s">
        <v>269</v>
      </c>
      <c r="B92" s="207"/>
      <c r="C92" s="76"/>
      <c r="D92" s="77"/>
      <c r="E92" s="78"/>
      <c r="F92" s="79"/>
      <c r="G92" s="80">
        <f>SUM(G59:G90)</f>
        <v>9175</v>
      </c>
      <c r="H92" s="81"/>
      <c r="I92" s="82"/>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c r="BT92" s="81"/>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c r="EJ92" s="81"/>
      <c r="EK92" s="81"/>
      <c r="EL92" s="81"/>
      <c r="EM92" s="81"/>
      <c r="EN92" s="81"/>
      <c r="EO92" s="81"/>
      <c r="EP92" s="81"/>
      <c r="EQ92" s="81"/>
      <c r="ER92" s="81"/>
      <c r="ES92" s="81"/>
      <c r="ET92" s="81"/>
      <c r="EU92" s="81"/>
      <c r="EV92" s="81"/>
      <c r="EW92" s="81"/>
      <c r="EX92" s="81"/>
      <c r="EY92" s="81"/>
      <c r="EZ92" s="81"/>
      <c r="FA92" s="81"/>
      <c r="FB92" s="81"/>
      <c r="FC92" s="81"/>
      <c r="FD92" s="81"/>
      <c r="FE92" s="81"/>
      <c r="FF92" s="81"/>
      <c r="FG92" s="81"/>
      <c r="FH92" s="81"/>
      <c r="FI92" s="81"/>
      <c r="FJ92" s="81"/>
      <c r="FK92" s="81"/>
      <c r="FL92" s="81"/>
      <c r="FM92" s="81"/>
      <c r="FN92" s="81"/>
      <c r="FO92" s="81"/>
      <c r="FP92" s="81"/>
      <c r="FQ92" s="81"/>
      <c r="FR92" s="81"/>
      <c r="FS92" s="81"/>
      <c r="FT92" s="81"/>
      <c r="FU92" s="81"/>
      <c r="FV92" s="81"/>
      <c r="FW92" s="81"/>
      <c r="FX92" s="81"/>
      <c r="FY92" s="81"/>
      <c r="FZ92" s="81"/>
      <c r="GA92" s="81"/>
      <c r="GB92" s="81"/>
      <c r="GC92" s="81"/>
      <c r="GD92" s="81"/>
      <c r="GE92" s="81"/>
      <c r="GF92" s="81"/>
      <c r="GG92" s="81"/>
      <c r="GH92" s="81"/>
      <c r="GI92" s="81"/>
      <c r="GJ92" s="81"/>
      <c r="GK92" s="81"/>
      <c r="GL92" s="81"/>
      <c r="GM92" s="81"/>
      <c r="GN92" s="81"/>
      <c r="GO92" s="81"/>
      <c r="GP92" s="81"/>
      <c r="GQ92" s="81"/>
      <c r="GR92" s="81"/>
      <c r="GS92" s="81"/>
      <c r="GT92" s="81"/>
      <c r="GU92" s="81"/>
      <c r="GV92" s="81"/>
      <c r="GW92" s="81"/>
      <c r="GX92" s="81"/>
      <c r="GY92" s="81"/>
      <c r="GZ92" s="81"/>
      <c r="HA92" s="81"/>
      <c r="HB92" s="81"/>
      <c r="HC92" s="81"/>
      <c r="HD92" s="81"/>
      <c r="HE92" s="81"/>
      <c r="HF92" s="81"/>
      <c r="HG92" s="81"/>
      <c r="HH92" s="81"/>
      <c r="HI92" s="81"/>
      <c r="HJ92" s="81"/>
      <c r="HK92" s="81"/>
      <c r="HL92" s="81"/>
      <c r="HM92" s="81"/>
      <c r="HN92" s="81"/>
      <c r="HO92" s="81"/>
      <c r="HP92" s="81"/>
      <c r="HQ92" s="81"/>
      <c r="HR92" s="81"/>
      <c r="HS92" s="81"/>
      <c r="HT92" s="81"/>
      <c r="HU92" s="81"/>
      <c r="HV92" s="81"/>
      <c r="HW92" s="81"/>
      <c r="HX92" s="81"/>
      <c r="HY92" s="81"/>
      <c r="HZ92" s="81"/>
      <c r="IA92" s="81"/>
      <c r="IB92" s="81"/>
      <c r="IC92" s="81"/>
      <c r="ID92" s="81"/>
      <c r="IE92" s="81"/>
      <c r="IF92" s="81"/>
      <c r="IG92" s="81"/>
      <c r="IH92" s="81"/>
      <c r="II92" s="81"/>
      <c r="IJ92" s="81"/>
      <c r="IK92" s="81"/>
      <c r="IL92" s="81"/>
      <c r="IM92" s="81"/>
      <c r="IN92" s="81"/>
      <c r="IO92" s="81"/>
      <c r="IP92" s="81"/>
      <c r="IQ92" s="81"/>
      <c r="IR92" s="81"/>
      <c r="IS92" s="81"/>
      <c r="IT92" s="81"/>
      <c r="IU92" s="81"/>
      <c r="IV92" s="81"/>
    </row>
    <row r="93" spans="1:256">
      <c r="A93" s="83"/>
      <c r="B93" s="83"/>
      <c r="C93" s="83"/>
      <c r="D93" s="84"/>
      <c r="E93" s="21"/>
      <c r="F93" s="85"/>
      <c r="G93" s="86"/>
      <c r="H93" s="81"/>
      <c r="I93" s="82"/>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1"/>
      <c r="BR93" s="81"/>
      <c r="BS93" s="81"/>
      <c r="BT93" s="8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c r="EN93" s="81"/>
      <c r="EO93" s="81"/>
      <c r="EP93" s="81"/>
      <c r="EQ93" s="81"/>
      <c r="ER93" s="81"/>
      <c r="ES93" s="81"/>
      <c r="ET93" s="81"/>
      <c r="EU93" s="81"/>
      <c r="EV93" s="81"/>
      <c r="EW93" s="81"/>
      <c r="EX93" s="81"/>
      <c r="EY93" s="81"/>
      <c r="EZ93" s="81"/>
      <c r="FA93" s="81"/>
      <c r="FB93" s="81"/>
      <c r="FC93" s="81"/>
      <c r="FD93" s="81"/>
      <c r="FE93" s="81"/>
      <c r="FF93" s="81"/>
      <c r="FG93" s="81"/>
      <c r="FH93" s="81"/>
      <c r="FI93" s="81"/>
      <c r="FJ93" s="81"/>
      <c r="FK93" s="81"/>
      <c r="FL93" s="81"/>
      <c r="FM93" s="81"/>
      <c r="FN93" s="81"/>
      <c r="FO93" s="81"/>
      <c r="FP93" s="81"/>
      <c r="FQ93" s="81"/>
      <c r="FR93" s="81"/>
      <c r="FS93" s="81"/>
      <c r="FT93" s="81"/>
      <c r="FU93" s="81"/>
      <c r="FV93" s="81"/>
      <c r="FW93" s="81"/>
      <c r="FX93" s="81"/>
      <c r="FY93" s="81"/>
      <c r="FZ93" s="81"/>
      <c r="GA93" s="81"/>
      <c r="GB93" s="81"/>
      <c r="GC93" s="81"/>
      <c r="GD93" s="81"/>
      <c r="GE93" s="81"/>
      <c r="GF93" s="81"/>
      <c r="GG93" s="81"/>
      <c r="GH93" s="81"/>
      <c r="GI93" s="81"/>
      <c r="GJ93" s="81"/>
      <c r="GK93" s="81"/>
      <c r="GL93" s="81"/>
      <c r="GM93" s="81"/>
      <c r="GN93" s="81"/>
      <c r="GO93" s="81"/>
      <c r="GP93" s="81"/>
      <c r="GQ93" s="81"/>
      <c r="GR93" s="81"/>
      <c r="GS93" s="81"/>
      <c r="GT93" s="81"/>
      <c r="GU93" s="81"/>
      <c r="GV93" s="81"/>
      <c r="GW93" s="81"/>
      <c r="GX93" s="81"/>
      <c r="GY93" s="81"/>
      <c r="GZ93" s="81"/>
      <c r="HA93" s="81"/>
      <c r="HB93" s="81"/>
      <c r="HC93" s="81"/>
      <c r="HD93" s="81"/>
      <c r="HE93" s="81"/>
      <c r="HF93" s="81"/>
      <c r="HG93" s="81"/>
      <c r="HH93" s="81"/>
      <c r="HI93" s="81"/>
      <c r="HJ93" s="81"/>
      <c r="HK93" s="81"/>
      <c r="HL93" s="81"/>
      <c r="HM93" s="81"/>
      <c r="HN93" s="81"/>
      <c r="HO93" s="81"/>
      <c r="HP93" s="81"/>
      <c r="HQ93" s="81"/>
      <c r="HR93" s="81"/>
      <c r="HS93" s="81"/>
      <c r="HT93" s="81"/>
      <c r="HU93" s="81"/>
      <c r="HV93" s="81"/>
      <c r="HW93" s="81"/>
      <c r="HX93" s="81"/>
      <c r="HY93" s="81"/>
      <c r="HZ93" s="81"/>
      <c r="IA93" s="81"/>
      <c r="IB93" s="81"/>
      <c r="IC93" s="81"/>
      <c r="ID93" s="81"/>
      <c r="IE93" s="81"/>
      <c r="IF93" s="81"/>
      <c r="IG93" s="81"/>
      <c r="IH93" s="81"/>
      <c r="II93" s="81"/>
      <c r="IJ93" s="81"/>
      <c r="IK93" s="81"/>
      <c r="IL93" s="81"/>
      <c r="IM93" s="81"/>
      <c r="IN93" s="81"/>
      <c r="IO93" s="81"/>
      <c r="IP93" s="81"/>
      <c r="IQ93" s="81"/>
      <c r="IR93" s="81"/>
      <c r="IS93" s="81"/>
      <c r="IT93" s="81"/>
      <c r="IU93" s="81"/>
      <c r="IV93" s="81"/>
    </row>
    <row r="94" spans="1:256" ht="26.4">
      <c r="A94" s="54" t="s">
        <v>197</v>
      </c>
      <c r="B94" s="55" t="s">
        <v>198</v>
      </c>
      <c r="C94" s="56" t="s">
        <v>199</v>
      </c>
      <c r="D94" s="57" t="s">
        <v>200</v>
      </c>
      <c r="E94" s="57" t="s">
        <v>201</v>
      </c>
      <c r="F94" s="58" t="s">
        <v>202</v>
      </c>
      <c r="G94" s="59" t="s">
        <v>203</v>
      </c>
    </row>
    <row r="95" spans="1:256" ht="15.6">
      <c r="A95" s="208" t="s">
        <v>270</v>
      </c>
      <c r="B95" s="208"/>
      <c r="C95" s="208"/>
      <c r="D95" s="208"/>
      <c r="E95" s="208"/>
      <c r="F95" s="208"/>
      <c r="G95" s="208"/>
    </row>
    <row r="96" spans="1:256" ht="45.6">
      <c r="A96" s="60" t="s">
        <v>271</v>
      </c>
      <c r="B96" s="61" t="s">
        <v>272</v>
      </c>
      <c r="C96" s="61"/>
      <c r="D96" s="62" t="s">
        <v>8</v>
      </c>
      <c r="E96" s="63">
        <v>1</v>
      </c>
      <c r="F96" s="64">
        <v>884</v>
      </c>
      <c r="G96" s="65">
        <f>(E96*F96)</f>
        <v>884</v>
      </c>
      <c r="H96" s="66"/>
    </row>
    <row r="97" spans="1:8" ht="34.200000000000003">
      <c r="A97" s="60" t="s">
        <v>273</v>
      </c>
      <c r="B97" s="61" t="s">
        <v>274</v>
      </c>
      <c r="C97" s="67"/>
      <c r="D97" s="62" t="s">
        <v>8</v>
      </c>
      <c r="E97" s="68">
        <v>1</v>
      </c>
      <c r="F97" s="64">
        <v>80</v>
      </c>
      <c r="G97" s="65">
        <v>63</v>
      </c>
      <c r="H97" s="66"/>
    </row>
    <row r="98" spans="1:8" ht="45.6">
      <c r="A98" s="60" t="s">
        <v>275</v>
      </c>
      <c r="B98" s="61" t="s">
        <v>210</v>
      </c>
      <c r="C98" s="67"/>
      <c r="D98" s="62" t="s">
        <v>8</v>
      </c>
      <c r="E98" s="68">
        <v>1</v>
      </c>
      <c r="F98" s="64">
        <v>30</v>
      </c>
      <c r="G98" s="65">
        <f t="shared" ref="G98:G122" si="1">(E98*F98)</f>
        <v>30</v>
      </c>
      <c r="H98" s="66"/>
    </row>
    <row r="99" spans="1:8" ht="45.6">
      <c r="A99" s="60" t="s">
        <v>276</v>
      </c>
      <c r="B99" s="61" t="s">
        <v>212</v>
      </c>
      <c r="C99" s="67"/>
      <c r="D99" s="62" t="s">
        <v>8</v>
      </c>
      <c r="E99" s="68">
        <v>1</v>
      </c>
      <c r="F99" s="64">
        <v>554</v>
      </c>
      <c r="G99" s="65">
        <f t="shared" si="1"/>
        <v>554</v>
      </c>
      <c r="H99" s="66"/>
    </row>
    <row r="100" spans="1:8" ht="22.8">
      <c r="A100" s="60" t="s">
        <v>277</v>
      </c>
      <c r="B100" s="61" t="s">
        <v>214</v>
      </c>
      <c r="C100" s="67"/>
      <c r="D100" s="62" t="s">
        <v>8</v>
      </c>
      <c r="E100" s="68">
        <v>1</v>
      </c>
      <c r="F100" s="64">
        <v>94</v>
      </c>
      <c r="G100" s="65">
        <f t="shared" si="1"/>
        <v>94</v>
      </c>
      <c r="H100" s="66"/>
    </row>
    <row r="101" spans="1:8" ht="34.200000000000003">
      <c r="A101" s="60" t="s">
        <v>278</v>
      </c>
      <c r="B101" s="61" t="s">
        <v>216</v>
      </c>
      <c r="C101" s="67"/>
      <c r="D101" s="62" t="s">
        <v>8</v>
      </c>
      <c r="E101" s="68">
        <v>1</v>
      </c>
      <c r="F101" s="64">
        <v>13</v>
      </c>
      <c r="G101" s="65">
        <f t="shared" si="1"/>
        <v>13</v>
      </c>
      <c r="H101" s="66"/>
    </row>
    <row r="102" spans="1:8" ht="22.8">
      <c r="A102" s="60" t="s">
        <v>279</v>
      </c>
      <c r="B102" s="61" t="s">
        <v>218</v>
      </c>
      <c r="C102" s="67"/>
      <c r="D102" s="62" t="s">
        <v>8</v>
      </c>
      <c r="E102" s="68">
        <v>1</v>
      </c>
      <c r="F102" s="64">
        <v>25</v>
      </c>
      <c r="G102" s="65">
        <f t="shared" si="1"/>
        <v>25</v>
      </c>
      <c r="H102" s="66"/>
    </row>
    <row r="103" spans="1:8" ht="22.8">
      <c r="A103" s="60" t="s">
        <v>280</v>
      </c>
      <c r="B103" s="61" t="s">
        <v>220</v>
      </c>
      <c r="C103" s="67"/>
      <c r="D103" s="62" t="s">
        <v>8</v>
      </c>
      <c r="E103" s="68">
        <v>1</v>
      </c>
      <c r="F103" s="64">
        <v>15</v>
      </c>
      <c r="G103" s="65">
        <f t="shared" si="1"/>
        <v>15</v>
      </c>
      <c r="H103" s="66"/>
    </row>
    <row r="104" spans="1:8" ht="22.8">
      <c r="A104" s="60" t="s">
        <v>281</v>
      </c>
      <c r="B104" s="61" t="s">
        <v>222</v>
      </c>
      <c r="C104" s="67"/>
      <c r="D104" s="62" t="s">
        <v>7</v>
      </c>
      <c r="E104" s="68">
        <v>5</v>
      </c>
      <c r="F104" s="64">
        <v>29</v>
      </c>
      <c r="G104" s="65">
        <f t="shared" si="1"/>
        <v>145</v>
      </c>
      <c r="H104" s="66"/>
    </row>
    <row r="105" spans="1:8" ht="34.200000000000003">
      <c r="A105" s="60" t="s">
        <v>282</v>
      </c>
      <c r="B105" s="61" t="s">
        <v>230</v>
      </c>
      <c r="C105" s="67"/>
      <c r="D105" s="62" t="s">
        <v>7</v>
      </c>
      <c r="E105" s="68">
        <v>3</v>
      </c>
      <c r="F105" s="64">
        <v>56</v>
      </c>
      <c r="G105" s="65">
        <f t="shared" si="1"/>
        <v>168</v>
      </c>
      <c r="H105" s="66"/>
    </row>
    <row r="106" spans="1:8" ht="22.8">
      <c r="A106" s="60" t="s">
        <v>283</v>
      </c>
      <c r="B106" s="61" t="s">
        <v>284</v>
      </c>
      <c r="C106" s="67"/>
      <c r="D106" s="62" t="s">
        <v>7</v>
      </c>
      <c r="E106" s="68">
        <v>5</v>
      </c>
      <c r="F106" s="64">
        <v>6</v>
      </c>
      <c r="G106" s="65">
        <f t="shared" si="1"/>
        <v>30</v>
      </c>
      <c r="H106" s="66"/>
    </row>
    <row r="107" spans="1:8" ht="22.8">
      <c r="A107" s="60" t="s">
        <v>285</v>
      </c>
      <c r="B107" s="61" t="s">
        <v>234</v>
      </c>
      <c r="C107" s="67"/>
      <c r="D107" s="62" t="s">
        <v>8</v>
      </c>
      <c r="E107" s="68">
        <v>5</v>
      </c>
      <c r="F107" s="64">
        <v>15</v>
      </c>
      <c r="G107" s="65">
        <f t="shared" si="1"/>
        <v>75</v>
      </c>
      <c r="H107" s="66"/>
    </row>
    <row r="108" spans="1:8" ht="45.6">
      <c r="A108" s="60" t="s">
        <v>286</v>
      </c>
      <c r="B108" s="61" t="s">
        <v>236</v>
      </c>
      <c r="C108" s="67"/>
      <c r="D108" s="62" t="s">
        <v>8</v>
      </c>
      <c r="E108" s="68">
        <v>1</v>
      </c>
      <c r="F108" s="64">
        <v>169</v>
      </c>
      <c r="G108" s="65">
        <f t="shared" si="1"/>
        <v>169</v>
      </c>
      <c r="H108" s="66"/>
    </row>
    <row r="109" spans="1:8" ht="22.8">
      <c r="A109" s="60" t="s">
        <v>287</v>
      </c>
      <c r="B109" s="61" t="s">
        <v>238</v>
      </c>
      <c r="C109" s="67"/>
      <c r="D109" s="62" t="s">
        <v>7</v>
      </c>
      <c r="E109" s="68">
        <v>3</v>
      </c>
      <c r="F109" s="64">
        <v>8</v>
      </c>
      <c r="G109" s="65">
        <f t="shared" si="1"/>
        <v>24</v>
      </c>
      <c r="H109" s="66"/>
    </row>
    <row r="110" spans="1:8" ht="45.6">
      <c r="A110" s="60" t="s">
        <v>288</v>
      </c>
      <c r="B110" s="61" t="s">
        <v>240</v>
      </c>
      <c r="C110" s="67"/>
      <c r="D110" s="62" t="s">
        <v>8</v>
      </c>
      <c r="E110" s="68">
        <v>3</v>
      </c>
      <c r="F110" s="64">
        <v>46</v>
      </c>
      <c r="G110" s="65">
        <f t="shared" si="1"/>
        <v>138</v>
      </c>
      <c r="H110" s="66"/>
    </row>
    <row r="111" spans="1:8" ht="22.8">
      <c r="A111" s="60" t="s">
        <v>289</v>
      </c>
      <c r="B111" s="61" t="s">
        <v>242</v>
      </c>
      <c r="C111" s="67"/>
      <c r="D111" s="62" t="s">
        <v>8</v>
      </c>
      <c r="E111" s="68">
        <v>7</v>
      </c>
      <c r="F111" s="64">
        <v>54</v>
      </c>
      <c r="G111" s="65">
        <f t="shared" si="1"/>
        <v>378</v>
      </c>
      <c r="H111" s="66"/>
    </row>
    <row r="112" spans="1:8">
      <c r="A112" s="60" t="s">
        <v>290</v>
      </c>
      <c r="B112" s="61" t="s">
        <v>244</v>
      </c>
      <c r="C112" s="67"/>
      <c r="D112" s="62" t="s">
        <v>10</v>
      </c>
      <c r="E112" s="68">
        <v>6</v>
      </c>
      <c r="F112" s="64">
        <v>2</v>
      </c>
      <c r="G112" s="65">
        <f t="shared" si="1"/>
        <v>12</v>
      </c>
      <c r="H112" s="66"/>
    </row>
    <row r="113" spans="1:256">
      <c r="A113" s="60" t="s">
        <v>291</v>
      </c>
      <c r="B113" s="61" t="s">
        <v>246</v>
      </c>
      <c r="C113" s="67"/>
      <c r="D113" s="62" t="s">
        <v>7</v>
      </c>
      <c r="E113" s="68">
        <v>20</v>
      </c>
      <c r="F113" s="64">
        <v>1</v>
      </c>
      <c r="G113" s="65">
        <f t="shared" si="1"/>
        <v>20</v>
      </c>
      <c r="H113" s="66"/>
    </row>
    <row r="114" spans="1:256" ht="22.8">
      <c r="A114" s="60" t="s">
        <v>292</v>
      </c>
      <c r="B114" s="61" t="s">
        <v>248</v>
      </c>
      <c r="C114" s="67"/>
      <c r="D114" s="62" t="s">
        <v>7</v>
      </c>
      <c r="E114" s="68">
        <v>20</v>
      </c>
      <c r="F114" s="64">
        <v>1</v>
      </c>
      <c r="G114" s="65">
        <f t="shared" si="1"/>
        <v>20</v>
      </c>
      <c r="H114" s="66"/>
    </row>
    <row r="115" spans="1:256" ht="34.200000000000003">
      <c r="A115" s="60" t="s">
        <v>293</v>
      </c>
      <c r="B115" s="61" t="s">
        <v>250</v>
      </c>
      <c r="C115" s="67"/>
      <c r="D115" s="62" t="s">
        <v>7</v>
      </c>
      <c r="E115" s="68">
        <v>1</v>
      </c>
      <c r="F115" s="64">
        <v>19</v>
      </c>
      <c r="G115" s="65">
        <f t="shared" si="1"/>
        <v>19</v>
      </c>
      <c r="H115" s="66"/>
    </row>
    <row r="116" spans="1:256" ht="34.200000000000003">
      <c r="A116" s="60" t="s">
        <v>294</v>
      </c>
      <c r="B116" s="61" t="s">
        <v>252</v>
      </c>
      <c r="C116" s="67"/>
      <c r="D116" s="62" t="s">
        <v>8</v>
      </c>
      <c r="E116" s="68">
        <v>1</v>
      </c>
      <c r="F116" s="64">
        <v>78</v>
      </c>
      <c r="G116" s="65">
        <f t="shared" si="1"/>
        <v>78</v>
      </c>
      <c r="H116" s="66"/>
    </row>
    <row r="117" spans="1:256" ht="24.6">
      <c r="A117" s="60" t="s">
        <v>295</v>
      </c>
      <c r="B117" s="61" t="s">
        <v>254</v>
      </c>
      <c r="C117" s="67"/>
      <c r="D117" s="62" t="s">
        <v>8</v>
      </c>
      <c r="E117" s="68">
        <v>2</v>
      </c>
      <c r="F117" s="64">
        <v>30</v>
      </c>
      <c r="G117" s="65">
        <f t="shared" si="1"/>
        <v>60</v>
      </c>
      <c r="H117" s="66"/>
    </row>
    <row r="118" spans="1:256" ht="45.6">
      <c r="A118" s="60" t="s">
        <v>296</v>
      </c>
      <c r="B118" s="61" t="s">
        <v>256</v>
      </c>
      <c r="C118" s="67"/>
      <c r="D118" s="62" t="s">
        <v>10</v>
      </c>
      <c r="E118" s="68">
        <v>6</v>
      </c>
      <c r="F118" s="64">
        <v>25</v>
      </c>
      <c r="G118" s="65">
        <f t="shared" si="1"/>
        <v>150</v>
      </c>
      <c r="H118" s="66"/>
    </row>
    <row r="119" spans="1:256" ht="45.6">
      <c r="A119" s="60" t="s">
        <v>297</v>
      </c>
      <c r="B119" s="61" t="s">
        <v>260</v>
      </c>
      <c r="C119" s="67"/>
      <c r="D119" s="62" t="s">
        <v>10</v>
      </c>
      <c r="E119" s="68">
        <v>8</v>
      </c>
      <c r="F119" s="64">
        <v>32</v>
      </c>
      <c r="G119" s="65">
        <f t="shared" si="1"/>
        <v>256</v>
      </c>
      <c r="H119" s="66"/>
    </row>
    <row r="120" spans="1:256" ht="22.8">
      <c r="A120" s="60" t="s">
        <v>298</v>
      </c>
      <c r="B120" s="61" t="s">
        <v>262</v>
      </c>
      <c r="C120" s="67"/>
      <c r="D120" s="62" t="s">
        <v>8</v>
      </c>
      <c r="E120" s="68">
        <v>14</v>
      </c>
      <c r="F120" s="64">
        <v>4</v>
      </c>
      <c r="G120" s="65">
        <f t="shared" si="1"/>
        <v>56</v>
      </c>
      <c r="H120" s="66"/>
    </row>
    <row r="121" spans="1:256">
      <c r="A121" s="60" t="s">
        <v>299</v>
      </c>
      <c r="B121" s="61" t="s">
        <v>266</v>
      </c>
      <c r="C121" s="67"/>
      <c r="D121" s="62" t="s">
        <v>8</v>
      </c>
      <c r="E121" s="68">
        <v>1</v>
      </c>
      <c r="F121" s="64">
        <v>40</v>
      </c>
      <c r="G121" s="65">
        <f t="shared" si="1"/>
        <v>40</v>
      </c>
      <c r="H121" s="66"/>
    </row>
    <row r="122" spans="1:256" ht="68.400000000000006">
      <c r="A122" s="60" t="s">
        <v>300</v>
      </c>
      <c r="B122" s="61" t="s">
        <v>268</v>
      </c>
      <c r="C122" s="67"/>
      <c r="D122" s="62" t="s">
        <v>8</v>
      </c>
      <c r="E122" s="68">
        <v>1</v>
      </c>
      <c r="F122" s="64">
        <v>1600</v>
      </c>
      <c r="G122" s="65">
        <f t="shared" si="1"/>
        <v>1600</v>
      </c>
      <c r="H122" s="66"/>
    </row>
    <row r="123" spans="1:256">
      <c r="A123" s="69"/>
      <c r="B123" s="70"/>
      <c r="C123" s="71"/>
      <c r="D123" s="72"/>
      <c r="E123" s="73"/>
      <c r="F123" s="74"/>
      <c r="G123" s="75"/>
    </row>
    <row r="124" spans="1:256">
      <c r="A124" s="207" t="s">
        <v>269</v>
      </c>
      <c r="B124" s="207"/>
      <c r="C124" s="76"/>
      <c r="D124" s="77"/>
      <c r="E124" s="78"/>
      <c r="F124" s="79"/>
      <c r="G124" s="80">
        <f>SUM(G96:G122)</f>
        <v>5116</v>
      </c>
      <c r="H124" s="81"/>
      <c r="I124" s="82"/>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c r="BM124" s="81"/>
      <c r="BN124" s="81"/>
      <c r="BO124" s="81"/>
      <c r="BP124" s="81"/>
      <c r="BQ124" s="81"/>
      <c r="BR124" s="81"/>
      <c r="BS124" s="81"/>
      <c r="BT124" s="81"/>
      <c r="BU124" s="81"/>
      <c r="BV124" s="81"/>
      <c r="BW124" s="81"/>
      <c r="BX124" s="81"/>
      <c r="BY124" s="81"/>
      <c r="BZ124" s="81"/>
      <c r="CA124" s="81"/>
      <c r="CB124" s="81"/>
      <c r="CC124" s="81"/>
      <c r="CD124" s="81"/>
      <c r="CE124" s="81"/>
      <c r="CF124" s="81"/>
      <c r="CG124" s="81"/>
      <c r="CH124" s="81"/>
      <c r="CI124" s="81"/>
      <c r="CJ124" s="81"/>
      <c r="CK124" s="81"/>
      <c r="CL124" s="81"/>
      <c r="CM124" s="81"/>
      <c r="CN124" s="81"/>
      <c r="CO124" s="81"/>
      <c r="CP124" s="81"/>
      <c r="CQ124" s="81"/>
      <c r="CR124" s="81"/>
      <c r="CS124" s="81"/>
      <c r="CT124" s="81"/>
      <c r="CU124" s="81"/>
      <c r="CV124" s="81"/>
      <c r="CW124" s="81"/>
      <c r="CX124" s="81"/>
      <c r="CY124" s="81"/>
      <c r="CZ124" s="81"/>
      <c r="DA124" s="81"/>
      <c r="DB124" s="81"/>
      <c r="DC124" s="81"/>
      <c r="DD124" s="81"/>
      <c r="DE124" s="81"/>
      <c r="DF124" s="81"/>
      <c r="DG124" s="81"/>
      <c r="DH124" s="81"/>
      <c r="DI124" s="81"/>
      <c r="DJ124" s="81"/>
      <c r="DK124" s="81"/>
      <c r="DL124" s="81"/>
      <c r="DM124" s="81"/>
      <c r="DN124" s="81"/>
      <c r="DO124" s="81"/>
      <c r="DP124" s="81"/>
      <c r="DQ124" s="81"/>
      <c r="DR124" s="81"/>
      <c r="DS124" s="81"/>
      <c r="DT124" s="81"/>
      <c r="DU124" s="81"/>
      <c r="DV124" s="81"/>
      <c r="DW124" s="81"/>
      <c r="DX124" s="81"/>
      <c r="DY124" s="81"/>
      <c r="DZ124" s="81"/>
      <c r="EA124" s="81"/>
      <c r="EB124" s="81"/>
      <c r="EC124" s="81"/>
      <c r="ED124" s="81"/>
      <c r="EE124" s="81"/>
      <c r="EF124" s="81"/>
      <c r="EG124" s="81"/>
      <c r="EH124" s="81"/>
      <c r="EI124" s="81"/>
      <c r="EJ124" s="81"/>
      <c r="EK124" s="81"/>
      <c r="EL124" s="81"/>
      <c r="EM124" s="81"/>
      <c r="EN124" s="81"/>
      <c r="EO124" s="81"/>
      <c r="EP124" s="81"/>
      <c r="EQ124" s="81"/>
      <c r="ER124" s="81"/>
      <c r="ES124" s="81"/>
      <c r="ET124" s="81"/>
      <c r="EU124" s="81"/>
      <c r="EV124" s="81"/>
      <c r="EW124" s="81"/>
      <c r="EX124" s="81"/>
      <c r="EY124" s="81"/>
      <c r="EZ124" s="81"/>
      <c r="FA124" s="81"/>
      <c r="FB124" s="81"/>
      <c r="FC124" s="81"/>
      <c r="FD124" s="81"/>
      <c r="FE124" s="81"/>
      <c r="FF124" s="81"/>
      <c r="FG124" s="81"/>
      <c r="FH124" s="81"/>
      <c r="FI124" s="81"/>
      <c r="FJ124" s="81"/>
      <c r="FK124" s="81"/>
      <c r="FL124" s="81"/>
      <c r="FM124" s="81"/>
      <c r="FN124" s="81"/>
      <c r="FO124" s="81"/>
      <c r="FP124" s="81"/>
      <c r="FQ124" s="81"/>
      <c r="FR124" s="81"/>
      <c r="FS124" s="81"/>
      <c r="FT124" s="81"/>
      <c r="FU124" s="81"/>
      <c r="FV124" s="81"/>
      <c r="FW124" s="81"/>
      <c r="FX124" s="81"/>
      <c r="FY124" s="81"/>
      <c r="FZ124" s="81"/>
      <c r="GA124" s="81"/>
      <c r="GB124" s="81"/>
      <c r="GC124" s="81"/>
      <c r="GD124" s="81"/>
      <c r="GE124" s="81"/>
      <c r="GF124" s="81"/>
      <c r="GG124" s="81"/>
      <c r="GH124" s="81"/>
      <c r="GI124" s="81"/>
      <c r="GJ124" s="81"/>
      <c r="GK124" s="81"/>
      <c r="GL124" s="81"/>
      <c r="GM124" s="81"/>
      <c r="GN124" s="81"/>
      <c r="GO124" s="81"/>
      <c r="GP124" s="81"/>
      <c r="GQ124" s="81"/>
      <c r="GR124" s="81"/>
      <c r="GS124" s="81"/>
      <c r="GT124" s="81"/>
      <c r="GU124" s="81"/>
      <c r="GV124" s="81"/>
      <c r="GW124" s="81"/>
      <c r="GX124" s="81"/>
      <c r="GY124" s="81"/>
      <c r="GZ124" s="81"/>
      <c r="HA124" s="81"/>
      <c r="HB124" s="81"/>
      <c r="HC124" s="81"/>
      <c r="HD124" s="81"/>
      <c r="HE124" s="81"/>
      <c r="HF124" s="81"/>
      <c r="HG124" s="81"/>
      <c r="HH124" s="81"/>
      <c r="HI124" s="81"/>
      <c r="HJ124" s="81"/>
      <c r="HK124" s="81"/>
      <c r="HL124" s="81"/>
      <c r="HM124" s="81"/>
      <c r="HN124" s="81"/>
      <c r="HO124" s="81"/>
      <c r="HP124" s="81"/>
      <c r="HQ124" s="81"/>
      <c r="HR124" s="81"/>
      <c r="HS124" s="81"/>
      <c r="HT124" s="81"/>
      <c r="HU124" s="81"/>
      <c r="HV124" s="81"/>
      <c r="HW124" s="81"/>
      <c r="HX124" s="81"/>
      <c r="HY124" s="81"/>
      <c r="HZ124" s="81"/>
      <c r="IA124" s="81"/>
      <c r="IB124" s="81"/>
      <c r="IC124" s="81"/>
      <c r="ID124" s="81"/>
      <c r="IE124" s="81"/>
      <c r="IF124" s="81"/>
      <c r="IG124" s="81"/>
      <c r="IH124" s="81"/>
      <c r="II124" s="81"/>
      <c r="IJ124" s="81"/>
      <c r="IK124" s="81"/>
      <c r="IL124" s="81"/>
      <c r="IM124" s="81"/>
      <c r="IN124" s="81"/>
      <c r="IO124" s="81"/>
      <c r="IP124" s="81"/>
      <c r="IQ124" s="81"/>
      <c r="IR124" s="81"/>
      <c r="IS124" s="81"/>
      <c r="IT124" s="81"/>
      <c r="IU124" s="81"/>
      <c r="IV124" s="81"/>
    </row>
    <row r="126" spans="1:256">
      <c r="A126" s="209" t="s">
        <v>301</v>
      </c>
      <c r="B126" s="209"/>
      <c r="C126" s="210"/>
      <c r="D126" s="210"/>
      <c r="E126" s="210"/>
      <c r="F126" s="210"/>
      <c r="G126" s="210"/>
    </row>
    <row r="127" spans="1:256">
      <c r="A127" s="60" t="s">
        <v>302</v>
      </c>
      <c r="B127" s="61" t="s">
        <v>303</v>
      </c>
      <c r="C127" s="67"/>
      <c r="D127" s="62" t="s">
        <v>8</v>
      </c>
      <c r="E127" s="68">
        <v>1</v>
      </c>
      <c r="F127" s="64">
        <v>500</v>
      </c>
      <c r="G127" s="65">
        <f>(E127*F127)</f>
        <v>500</v>
      </c>
    </row>
    <row r="128" spans="1:256" ht="57">
      <c r="A128" s="60" t="s">
        <v>304</v>
      </c>
      <c r="B128" s="61" t="s">
        <v>305</v>
      </c>
      <c r="C128" s="67"/>
      <c r="D128" s="62" t="s">
        <v>8</v>
      </c>
      <c r="E128" s="68">
        <v>1</v>
      </c>
      <c r="F128" s="64">
        <v>400</v>
      </c>
      <c r="G128" s="65">
        <f>(E128*F128)</f>
        <v>400</v>
      </c>
    </row>
    <row r="129" spans="1:7" ht="34.200000000000003">
      <c r="A129" s="60" t="s">
        <v>306</v>
      </c>
      <c r="B129" s="61" t="s">
        <v>307</v>
      </c>
      <c r="C129" s="67"/>
      <c r="D129" s="62" t="s">
        <v>8</v>
      </c>
      <c r="E129" s="68">
        <v>1</v>
      </c>
      <c r="F129" s="64">
        <v>330</v>
      </c>
      <c r="G129" s="65">
        <f>(E129*F129)</f>
        <v>330</v>
      </c>
    </row>
    <row r="131" spans="1:7">
      <c r="A131" s="207" t="s">
        <v>301</v>
      </c>
      <c r="B131" s="207"/>
      <c r="C131" s="76"/>
      <c r="D131" s="77"/>
      <c r="E131" s="78"/>
      <c r="F131" s="79"/>
      <c r="G131" s="80">
        <f>SUM(G127:G129)</f>
        <v>1230</v>
      </c>
    </row>
    <row r="133" spans="1:7">
      <c r="A133" s="207" t="s">
        <v>24</v>
      </c>
      <c r="B133" s="207"/>
      <c r="C133" s="76"/>
      <c r="D133" s="77"/>
      <c r="E133" s="78"/>
      <c r="F133" s="79"/>
      <c r="G133" s="80">
        <f>SUM(G92+G124+G131)</f>
        <v>15521</v>
      </c>
    </row>
  </sheetData>
  <protectedRanges>
    <protectedRange sqref="D55" name="Range1_10_3"/>
    <protectedRange sqref="E8" name="Range1_10_1_2"/>
    <protectedRange sqref="E2:E3" name="Range1_3_1_2_2"/>
    <protectedRange sqref="E4" name="Range1_4_1_1_1"/>
    <protectedRange sqref="E5:E7" name="Range1_3_1_1_1_1_1"/>
    <protectedRange sqref="E9:E21" name="Range1_10_1_1_1"/>
    <protectedRange sqref="E48:E54 E31:E40" name="Range1_10_2_1"/>
    <protectedRange sqref="E41:E47" name="Range1_7_2_1"/>
    <protectedRange sqref="E22" name="Range1_3_1_2_1_1"/>
    <protectedRange sqref="E23:E24" name="Range1_4_1_1_1_3_1"/>
    <protectedRange sqref="E25" name="Range1_3_1_1_7_1_1"/>
    <protectedRange sqref="E26" name="Range1_3_1_1_8_1_1"/>
    <protectedRange sqref="E27" name="Range1_3_1_1_9_1_1"/>
    <protectedRange sqref="E30 E28" name="Range1_3_1_1_10_1_2"/>
    <protectedRange sqref="E29" name="Range1_3_1_1_10_1_1_1"/>
  </protectedRanges>
  <mergeCells count="38">
    <mergeCell ref="A131:B131"/>
    <mergeCell ref="A133:B133"/>
    <mergeCell ref="B54:G54"/>
    <mergeCell ref="A58:G58"/>
    <mergeCell ref="A92:B92"/>
    <mergeCell ref="A95:G95"/>
    <mergeCell ref="A124:B124"/>
    <mergeCell ref="A126:G126"/>
    <mergeCell ref="B44:G44"/>
    <mergeCell ref="B46:G46"/>
    <mergeCell ref="B47:G47"/>
    <mergeCell ref="B51:G51"/>
    <mergeCell ref="B52:G52"/>
    <mergeCell ref="B53:G53"/>
    <mergeCell ref="B33:G33"/>
    <mergeCell ref="B35:G35"/>
    <mergeCell ref="B37:G37"/>
    <mergeCell ref="B38:G38"/>
    <mergeCell ref="B39:G39"/>
    <mergeCell ref="B43:G43"/>
    <mergeCell ref="B24:G24"/>
    <mergeCell ref="B25:G25"/>
    <mergeCell ref="B26:G26"/>
    <mergeCell ref="B27:G27"/>
    <mergeCell ref="B28:G28"/>
    <mergeCell ref="B29:G29"/>
    <mergeCell ref="B13:G13"/>
    <mergeCell ref="B14:G14"/>
    <mergeCell ref="B15:G15"/>
    <mergeCell ref="B16:G16"/>
    <mergeCell ref="B18:G18"/>
    <mergeCell ref="B20:G20"/>
    <mergeCell ref="A2:F2"/>
    <mergeCell ref="B4:G4"/>
    <mergeCell ref="B5:G5"/>
    <mergeCell ref="B7:G7"/>
    <mergeCell ref="B11:G11"/>
    <mergeCell ref="B12:G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Sprinkler</vt:lpstr>
      <vt:lpstr>List1</vt:lpstr>
      <vt:lpstr>Sprinkler!Print_Area</vt:lpstr>
      <vt:lpstr>Sprinkler!Print_Titles</vt:lpstr>
    </vt:vector>
  </TitlesOfParts>
  <Company>Aling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dc:creator>
  <cp:lastModifiedBy>Cvijeta Kraus</cp:lastModifiedBy>
  <cp:lastPrinted>2025-12-02T08:19:36Z</cp:lastPrinted>
  <dcterms:created xsi:type="dcterms:W3CDTF">2006-09-05T13:28:50Z</dcterms:created>
  <dcterms:modified xsi:type="dcterms:W3CDTF">2026-05-13T06:18:09Z</dcterms:modified>
</cp:coreProperties>
</file>